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16" windowWidth="22716" windowHeight="89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68" i="1" l="1"/>
  <c r="A168" i="1"/>
  <c r="L167" i="1"/>
  <c r="J167" i="1"/>
  <c r="I167" i="1"/>
  <c r="H167" i="1"/>
  <c r="G167" i="1"/>
  <c r="B161" i="1"/>
  <c r="A161" i="1"/>
  <c r="L160" i="1"/>
  <c r="L168" i="1" s="1"/>
  <c r="J160" i="1"/>
  <c r="J168" i="1" s="1"/>
  <c r="I160" i="1"/>
  <c r="I168" i="1" s="1"/>
  <c r="H160" i="1"/>
  <c r="H168" i="1" s="1"/>
  <c r="G160" i="1"/>
  <c r="G168" i="1" s="1"/>
  <c r="B153" i="1"/>
  <c r="A153" i="1"/>
  <c r="L152" i="1"/>
  <c r="J152" i="1"/>
  <c r="I152" i="1"/>
  <c r="H152" i="1"/>
  <c r="G152" i="1"/>
  <c r="B144" i="1"/>
  <c r="A144" i="1"/>
  <c r="L143" i="1"/>
  <c r="L153" i="1" s="1"/>
  <c r="J143" i="1"/>
  <c r="J153" i="1" s="1"/>
  <c r="I143" i="1"/>
  <c r="I153" i="1" s="1"/>
  <c r="H143" i="1"/>
  <c r="H153" i="1" s="1"/>
  <c r="G143" i="1"/>
  <c r="G153" i="1" s="1"/>
  <c r="B136" i="1"/>
  <c r="A136" i="1"/>
  <c r="L135" i="1"/>
  <c r="J135" i="1"/>
  <c r="I135" i="1"/>
  <c r="H135" i="1"/>
  <c r="G135" i="1"/>
  <c r="B129" i="1"/>
  <c r="A129" i="1"/>
  <c r="L128" i="1"/>
  <c r="L136" i="1" s="1"/>
  <c r="J128" i="1"/>
  <c r="J136" i="1" s="1"/>
  <c r="I128" i="1"/>
  <c r="I136" i="1" s="1"/>
  <c r="H128" i="1"/>
  <c r="H136" i="1" s="1"/>
  <c r="G128" i="1"/>
  <c r="G136" i="1" s="1"/>
  <c r="F121" i="1"/>
  <c r="B121" i="1"/>
  <c r="A121" i="1"/>
  <c r="L120" i="1"/>
  <c r="J120" i="1"/>
  <c r="I120" i="1"/>
  <c r="H120" i="1"/>
  <c r="G120" i="1"/>
  <c r="G121" i="1" s="1"/>
  <c r="B112" i="1"/>
  <c r="A112" i="1"/>
  <c r="L111" i="1"/>
  <c r="L121" i="1" s="1"/>
  <c r="J111" i="1"/>
  <c r="J121" i="1" s="1"/>
  <c r="I111" i="1"/>
  <c r="I121" i="1" s="1"/>
  <c r="H111" i="1"/>
  <c r="H121" i="1" s="1"/>
  <c r="I104" i="1"/>
  <c r="B104" i="1"/>
  <c r="A104" i="1"/>
  <c r="L103" i="1"/>
  <c r="J103" i="1"/>
  <c r="I103" i="1"/>
  <c r="H103" i="1"/>
  <c r="G103" i="1"/>
  <c r="B95" i="1"/>
  <c r="A95" i="1"/>
  <c r="L94" i="1"/>
  <c r="L104" i="1" s="1"/>
  <c r="J94" i="1"/>
  <c r="J104" i="1" s="1"/>
  <c r="I94" i="1"/>
  <c r="H94" i="1"/>
  <c r="H104" i="1" s="1"/>
  <c r="G94" i="1"/>
  <c r="G104" i="1" s="1"/>
  <c r="H87" i="1"/>
  <c r="B87" i="1"/>
  <c r="A87" i="1"/>
  <c r="L86" i="1"/>
  <c r="J86" i="1"/>
  <c r="I86" i="1"/>
  <c r="H86" i="1"/>
  <c r="G86" i="1"/>
  <c r="B79" i="1"/>
  <c r="A79" i="1"/>
  <c r="L78" i="1"/>
  <c r="L87" i="1" s="1"/>
  <c r="J78" i="1"/>
  <c r="J87" i="1" s="1"/>
  <c r="I78" i="1"/>
  <c r="I87" i="1" s="1"/>
  <c r="H78" i="1"/>
  <c r="G78" i="1"/>
  <c r="G87" i="1" s="1"/>
  <c r="L71" i="1"/>
  <c r="G71" i="1"/>
  <c r="B71" i="1"/>
  <c r="A71" i="1"/>
  <c r="L70" i="1"/>
  <c r="J70" i="1"/>
  <c r="I70" i="1"/>
  <c r="H70" i="1"/>
  <c r="G70" i="1"/>
  <c r="B62" i="1"/>
  <c r="A62" i="1"/>
  <c r="L61" i="1"/>
  <c r="J61" i="1"/>
  <c r="J71" i="1" s="1"/>
  <c r="I61" i="1"/>
  <c r="I71" i="1" s="1"/>
  <c r="H61" i="1"/>
  <c r="H71" i="1" s="1"/>
  <c r="G61" i="1"/>
  <c r="F54" i="1"/>
  <c r="B54" i="1"/>
  <c r="A54" i="1"/>
  <c r="L53" i="1"/>
  <c r="J53" i="1"/>
  <c r="J54" i="1" s="1"/>
  <c r="I53" i="1"/>
  <c r="H53" i="1"/>
  <c r="G53" i="1"/>
  <c r="B46" i="1"/>
  <c r="A46" i="1"/>
  <c r="L45" i="1"/>
  <c r="L54" i="1" s="1"/>
  <c r="J45" i="1"/>
  <c r="I45" i="1"/>
  <c r="I54" i="1" s="1"/>
  <c r="H45" i="1"/>
  <c r="H54" i="1" s="1"/>
  <c r="G45" i="1"/>
  <c r="G54" i="1" s="1"/>
  <c r="J38" i="1"/>
  <c r="B38" i="1"/>
  <c r="A38" i="1"/>
  <c r="L37" i="1"/>
  <c r="J37" i="1"/>
  <c r="I37" i="1"/>
  <c r="I38" i="1" s="1"/>
  <c r="H37" i="1"/>
  <c r="G37" i="1"/>
  <c r="B29" i="1"/>
  <c r="A29" i="1"/>
  <c r="L28" i="1"/>
  <c r="L38" i="1" s="1"/>
  <c r="H28" i="1"/>
  <c r="H38" i="1" s="1"/>
  <c r="G28" i="1"/>
  <c r="G38" i="1" s="1"/>
  <c r="F21" i="1"/>
  <c r="B21" i="1"/>
  <c r="A21" i="1"/>
  <c r="L20" i="1"/>
  <c r="L21" i="1" s="1"/>
  <c r="J20" i="1"/>
  <c r="I20" i="1"/>
  <c r="I21" i="1" s="1"/>
  <c r="I169" i="1" s="1"/>
  <c r="H20" i="1"/>
  <c r="H21" i="1" s="1"/>
  <c r="G20" i="1"/>
  <c r="B12" i="1"/>
  <c r="A12" i="1"/>
  <c r="L11" i="1"/>
  <c r="J11" i="1"/>
  <c r="J21" i="1" s="1"/>
  <c r="G11" i="1"/>
  <c r="G21" i="1" s="1"/>
  <c r="G169" i="1" l="1"/>
  <c r="J169" i="1"/>
  <c r="H169" i="1"/>
</calcChain>
</file>

<file path=xl/sharedStrings.xml><?xml version="1.0" encoding="utf-8"?>
<sst xmlns="http://schemas.openxmlformats.org/spreadsheetml/2006/main" count="374" uniqueCount="111">
  <si>
    <t>Школа</t>
  </si>
  <si>
    <t>Согласовано</t>
  </si>
  <si>
    <t>должность</t>
  </si>
  <si>
    <t>Директор</t>
  </si>
  <si>
    <t>Типовое примерное меню приготавливаемых блюд</t>
  </si>
  <si>
    <t>фамилия</t>
  </si>
  <si>
    <t>Н.В. Бирюкова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</si>
  <si>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</si>
  <si>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</si>
  <si>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</si>
  <si>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</si>
  <si>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</si>
  <si>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</si>
  <si>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</si>
  <si>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</si>
  <si>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</si>
  <si>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</si>
  <si>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</si>
  <si>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</si>
  <si>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</si>
  <si>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</si>
  <si>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</si>
  <si>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</si>
  <si>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</si>
  <si>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</si>
  <si>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</si>
  <si>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</si>
  <si>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пшена с маслом</t>
  </si>
  <si>
    <t>200/10</t>
  </si>
  <si>
    <t>гор.напиток</t>
  </si>
  <si>
    <t>Кофейный напиток с молоком</t>
  </si>
  <si>
    <t>хлеб</t>
  </si>
  <si>
    <t>Батон витамин.</t>
  </si>
  <si>
    <t/>
  </si>
  <si>
    <t>Сыр (порциями)</t>
  </si>
  <si>
    <t>итого</t>
  </si>
  <si>
    <t>Обед</t>
  </si>
  <si>
    <t>1 блюдо</t>
  </si>
  <si>
    <t>Суп-пюре из гороха</t>
  </si>
  <si>
    <t>Гренки</t>
  </si>
  <si>
    <t>2 блюдо</t>
  </si>
  <si>
    <t>Гуляш свинина</t>
  </si>
  <si>
    <t>50/50</t>
  </si>
  <si>
    <t>гарнир</t>
  </si>
  <si>
    <t>Каша гречневая рассыпчатая</t>
  </si>
  <si>
    <t>напиток</t>
  </si>
  <si>
    <t xml:space="preserve">Компот из смеси сухофруктов </t>
  </si>
  <si>
    <t>Итого за день:</t>
  </si>
  <si>
    <t>гор. блюдо</t>
  </si>
  <si>
    <t>Каша вязкая молочная из риса с маслом</t>
  </si>
  <si>
    <t>гор. напиток</t>
  </si>
  <si>
    <t>Чай с лимоном</t>
  </si>
  <si>
    <t>200/7</t>
  </si>
  <si>
    <t>фрукты</t>
  </si>
  <si>
    <t>Фрукт свежий</t>
  </si>
  <si>
    <t>Борщ с капустой и картофелем на курином бульоне</t>
  </si>
  <si>
    <t>250/10</t>
  </si>
  <si>
    <t>Зразы рубленные (свин.)</t>
  </si>
  <si>
    <t>Макаронные изделия отварные с маслом сливочным</t>
  </si>
  <si>
    <t>Икра кабачковая</t>
  </si>
  <si>
    <t>Чай с сахаром</t>
  </si>
  <si>
    <t>Каша вязкая молочная ячневая с маслом</t>
  </si>
  <si>
    <t xml:space="preserve">Какао на молоке </t>
  </si>
  <si>
    <t xml:space="preserve">1 блюдо </t>
  </si>
  <si>
    <t>Суп картофельный с макаронными изделиями на курином бульоне</t>
  </si>
  <si>
    <t xml:space="preserve">2 блюдо </t>
  </si>
  <si>
    <t>Бедро куриное запечёное</t>
  </si>
  <si>
    <t>Рис с овощами</t>
  </si>
  <si>
    <t>Компот из ягод (заморозка)</t>
  </si>
  <si>
    <t>Каша жидкая молочная из гречневой крупы</t>
  </si>
  <si>
    <t>Яйца вареные</t>
  </si>
  <si>
    <t xml:space="preserve">Рассольник ленинградский на курином бульоне </t>
  </si>
  <si>
    <t>Суфле из отварной рыбы</t>
  </si>
  <si>
    <t xml:space="preserve">Пюре картофельное </t>
  </si>
  <si>
    <t>Напиток "Витошка Лайт"</t>
  </si>
  <si>
    <t xml:space="preserve">Батон витамин. </t>
  </si>
  <si>
    <t xml:space="preserve">Запеканка из творога с морковью </t>
  </si>
  <si>
    <t xml:space="preserve">Молоко сгущенное </t>
  </si>
  <si>
    <t>Щи из свежей капусты с картофелем на курином бульоне</t>
  </si>
  <si>
    <t>Паста болоньезе с куриным филе</t>
  </si>
  <si>
    <t xml:space="preserve">Напиток из плодов шиповника </t>
  </si>
  <si>
    <t>Каша вязкая молочная пшеничная с маслом</t>
  </si>
  <si>
    <t>Кофейные напиток с молоком</t>
  </si>
  <si>
    <t xml:space="preserve">Гренки </t>
  </si>
  <si>
    <t xml:space="preserve">Каша гречневая рассыпчатая </t>
  </si>
  <si>
    <t xml:space="preserve">напиток </t>
  </si>
  <si>
    <t>Бутерброды с маслом и сыром 30/10/20</t>
  </si>
  <si>
    <t>Какао на молоке</t>
  </si>
  <si>
    <t>Зразы рубленые из свинины</t>
  </si>
  <si>
    <t xml:space="preserve">Макаронные изделия отварные с маслом сливочным </t>
  </si>
  <si>
    <t xml:space="preserve">Чай с сахаром </t>
  </si>
  <si>
    <t xml:space="preserve">фрукты </t>
  </si>
  <si>
    <t xml:space="preserve">Фрукт свежий </t>
  </si>
  <si>
    <t>Омлет натуральный</t>
  </si>
  <si>
    <t xml:space="preserve">Кукуруза консервированная </t>
  </si>
  <si>
    <t>Чай с молоком</t>
  </si>
  <si>
    <t xml:space="preserve">Щи из свежей капусты с картофелем на курином бульоне </t>
  </si>
  <si>
    <t xml:space="preserve">Плов с куриным филе </t>
  </si>
  <si>
    <t xml:space="preserve">Кисель "Витошка" </t>
  </si>
  <si>
    <t>Шницель (свинина)</t>
  </si>
  <si>
    <t xml:space="preserve">Рис с овощами </t>
  </si>
  <si>
    <t>Тефтели 2 вариант (свин.)</t>
  </si>
  <si>
    <t>70/35</t>
  </si>
  <si>
    <t>Компот из смеси сухофруктов</t>
  </si>
  <si>
    <t>овощи</t>
  </si>
  <si>
    <t>Огурец свежий порционный</t>
  </si>
  <si>
    <t xml:space="preserve">Запеканка творожная с яблоком </t>
  </si>
  <si>
    <t xml:space="preserve">Суп картофельный с макаронными изделиями на курином бульоне </t>
  </si>
  <si>
    <t>Каша "Царская" с филе куриным</t>
  </si>
  <si>
    <t>Компот из клубники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</si>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</sst>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rgb="FF000000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sz val="11"/>
      <color rgb="FF000000"/>
      <name val="Calibri"/>
    </font>
    <font>
      <i/>
      <sz val="11"/>
      <color rgb="FF000000"/>
      <name val="Calibri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FECBB"/>
      </patternFill>
    </fill>
    <fill>
      <patternFill patternType="solid">
        <fgColor rgb="FFFFFFFF"/>
      </patternFill>
    </fill>
    <fill>
      <patternFill patternType="solid">
        <fgColor rgb="FFD9D9D9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9" fillId="0" borderId="15" xfId="0" applyNumberFormat="1" applyFont="1" applyBorder="1"/>
    <xf numFmtId="0" fontId="9" fillId="0" borderId="1" xfId="0" applyNumberFormat="1" applyFont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9" fillId="3" borderId="1" xfId="0" applyNumberFormat="1" applyFont="1" applyFill="1" applyBorder="1"/>
    <xf numFmtId="0" fontId="9" fillId="2" borderId="1" xfId="0" applyNumberFormat="1" applyFont="1" applyFill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9" fillId="0" borderId="4" xfId="0" applyNumberFormat="1" applyFont="1" applyBorder="1"/>
    <xf numFmtId="0" fontId="10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9" fillId="0" borderId="20" xfId="0" applyNumberFormat="1" applyFont="1" applyBorder="1"/>
    <xf numFmtId="0" fontId="2" fillId="4" borderId="21" xfId="0" applyNumberFormat="1" applyFont="1" applyFill="1" applyBorder="1" applyAlignment="1">
      <alignment horizontal="center"/>
    </xf>
    <xf numFmtId="0" fontId="2" fillId="4" borderId="22" xfId="0" applyNumberFormat="1" applyFont="1" applyFill="1" applyBorder="1" applyAlignment="1">
      <alignment horizontal="center"/>
    </xf>
    <xf numFmtId="0" fontId="2" fillId="4" borderId="22" xfId="0" applyNumberFormat="1" applyFont="1" applyFill="1" applyBorder="1" applyAlignment="1">
      <alignment vertical="top" wrapText="1"/>
    </xf>
    <xf numFmtId="0" fontId="2" fillId="4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0" borderId="24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27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0" fontId="11" fillId="4" borderId="23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 wrapText="1"/>
    </xf>
    <xf numFmtId="0" fontId="11" fillId="0" borderId="2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tabSelected="1" workbookViewId="0">
      <selection activeCell="P7" sqref="P7"/>
    </sheetView>
  </sheetViews>
  <sheetFormatPr defaultColWidth="9.109375" defaultRowHeight="14.4" x14ac:dyDescent="0.3"/>
  <cols>
    <col min="1" max="1" width="6.44140625" customWidth="1"/>
    <col min="2" max="2" width="7.5546875" customWidth="1"/>
    <col min="3" max="3" width="7.6640625" customWidth="1"/>
    <col min="4" max="4" width="12.44140625" customWidth="1"/>
    <col min="5" max="5" width="39.44140625" customWidth="1"/>
    <col min="6" max="6" width="14.109375" customWidth="1"/>
    <col min="7" max="7" width="11.21875" customWidth="1"/>
  </cols>
  <sheetData>
    <row r="1" spans="1:12" x14ac:dyDescent="0.3">
      <c r="A1" s="1" t="s">
        <v>0</v>
      </c>
      <c r="B1" s="2"/>
      <c r="C1" s="62">
        <v>23</v>
      </c>
      <c r="D1" s="63"/>
      <c r="E1" s="64"/>
      <c r="F1" s="3" t="s">
        <v>1</v>
      </c>
      <c r="G1" s="2" t="s">
        <v>2</v>
      </c>
      <c r="H1" s="59" t="s">
        <v>3</v>
      </c>
      <c r="I1" s="60"/>
      <c r="J1" s="60"/>
      <c r="K1" s="61"/>
      <c r="L1" s="2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9" t="s">
        <v>6</v>
      </c>
      <c r="I2" s="60"/>
      <c r="J2" s="60"/>
      <c r="K2" s="61"/>
      <c r="L2" s="2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15</v>
      </c>
      <c r="I3" s="8">
        <v>9</v>
      </c>
      <c r="J3" s="9">
        <v>2026</v>
      </c>
      <c r="K3" s="1"/>
      <c r="L3" s="2"/>
    </row>
    <row r="4" spans="1:12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20.399999999999999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16.2" customHeight="1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 t="s">
        <v>28</v>
      </c>
      <c r="G6" s="20">
        <v>5.71</v>
      </c>
      <c r="H6" s="20">
        <v>8.9499999999999993</v>
      </c>
      <c r="I6" s="20">
        <v>28.24</v>
      </c>
      <c r="J6" s="20">
        <v>217.14</v>
      </c>
      <c r="K6" s="21">
        <v>173.01</v>
      </c>
      <c r="L6" s="20"/>
    </row>
    <row r="7" spans="1:12" ht="15" customHeight="1" x14ac:dyDescent="0.3">
      <c r="A7" s="22"/>
      <c r="B7" s="23"/>
      <c r="C7" s="24"/>
      <c r="D7" s="25" t="s">
        <v>29</v>
      </c>
      <c r="E7" s="26" t="s">
        <v>30</v>
      </c>
      <c r="F7" s="27">
        <v>200</v>
      </c>
      <c r="G7" s="27">
        <v>3.17</v>
      </c>
      <c r="H7" s="27">
        <v>2.68</v>
      </c>
      <c r="I7" s="27">
        <v>15.95</v>
      </c>
      <c r="J7" s="27">
        <v>100.6</v>
      </c>
      <c r="K7" s="28">
        <v>379</v>
      </c>
      <c r="L7" s="27"/>
    </row>
    <row r="8" spans="1:12" x14ac:dyDescent="0.3">
      <c r="A8" s="22"/>
      <c r="B8" s="23"/>
      <c r="C8" s="24"/>
      <c r="D8" s="25" t="s">
        <v>31</v>
      </c>
      <c r="E8" s="26" t="s">
        <v>32</v>
      </c>
      <c r="F8" s="27">
        <v>70</v>
      </c>
      <c r="G8" s="27" t="s">
        <v>33</v>
      </c>
      <c r="H8" s="27" t="s">
        <v>33</v>
      </c>
      <c r="I8" s="27" t="s">
        <v>33</v>
      </c>
      <c r="J8" s="27" t="s">
        <v>33</v>
      </c>
      <c r="K8" s="28">
        <v>428</v>
      </c>
      <c r="L8" s="27"/>
    </row>
    <row r="9" spans="1:12" x14ac:dyDescent="0.3">
      <c r="A9" s="22"/>
      <c r="B9" s="23"/>
      <c r="C9" s="24"/>
      <c r="D9" s="29"/>
      <c r="E9" s="26" t="s">
        <v>34</v>
      </c>
      <c r="F9" s="27">
        <v>30</v>
      </c>
      <c r="G9" s="27">
        <v>1.49</v>
      </c>
      <c r="H9" s="27">
        <v>1.5</v>
      </c>
      <c r="I9" s="27" t="s">
        <v>33</v>
      </c>
      <c r="J9" s="27">
        <v>19.73</v>
      </c>
      <c r="K9" s="28">
        <v>15</v>
      </c>
      <c r="L9" s="27"/>
    </row>
    <row r="10" spans="1:12" x14ac:dyDescent="0.3">
      <c r="A10" s="22"/>
      <c r="B10" s="23"/>
      <c r="C10" s="24"/>
      <c r="D10" s="30"/>
      <c r="E10" s="26"/>
      <c r="F10" s="27"/>
      <c r="G10" s="27"/>
      <c r="H10" s="27"/>
      <c r="I10" s="27"/>
      <c r="J10" s="27"/>
      <c r="K10" s="28"/>
      <c r="L10" s="27"/>
    </row>
    <row r="11" spans="1:12" x14ac:dyDescent="0.3">
      <c r="A11" s="31"/>
      <c r="B11" s="32"/>
      <c r="C11" s="33"/>
      <c r="D11" s="34" t="s">
        <v>35</v>
      </c>
      <c r="E11" s="35"/>
      <c r="F11" s="36" t="s">
        <v>33</v>
      </c>
      <c r="G11" s="36">
        <f>SUM(G6, G7, G9)</f>
        <v>10.37</v>
      </c>
      <c r="H11" s="36">
        <v>13.13</v>
      </c>
      <c r="I11" s="36">
        <v>44.19</v>
      </c>
      <c r="J11" s="36">
        <f>SUM(J6:J10)</f>
        <v>337.47</v>
      </c>
      <c r="K11" s="37"/>
      <c r="L11" s="36">
        <f>SUM(L6:L10)</f>
        <v>0</v>
      </c>
    </row>
    <row r="12" spans="1:12" ht="16.2" customHeight="1" x14ac:dyDescent="0.3">
      <c r="A12" s="38">
        <f>A6</f>
        <v>1</v>
      </c>
      <c r="B12" s="39">
        <f>B6</f>
        <v>1</v>
      </c>
      <c r="C12" s="40" t="s">
        <v>36</v>
      </c>
      <c r="D12" s="25" t="s">
        <v>37</v>
      </c>
      <c r="E12" s="26" t="s">
        <v>38</v>
      </c>
      <c r="F12" s="27">
        <v>200</v>
      </c>
      <c r="G12" s="27">
        <v>5.95</v>
      </c>
      <c r="H12" s="27">
        <v>3.64</v>
      </c>
      <c r="I12" s="27">
        <v>13.28</v>
      </c>
      <c r="J12" s="27">
        <v>118.8</v>
      </c>
      <c r="K12" s="28">
        <v>21.01</v>
      </c>
      <c r="L12" s="27"/>
    </row>
    <row r="13" spans="1:12" x14ac:dyDescent="0.3">
      <c r="A13" s="22"/>
      <c r="B13" s="23"/>
      <c r="C13" s="24"/>
      <c r="D13" s="25"/>
      <c r="E13" s="26" t="s">
        <v>39</v>
      </c>
      <c r="F13" s="27">
        <v>20</v>
      </c>
      <c r="G13" s="27">
        <v>0.17</v>
      </c>
      <c r="H13" s="27">
        <v>0.02</v>
      </c>
      <c r="I13" s="27">
        <v>1.0900000000000001</v>
      </c>
      <c r="J13" s="27">
        <v>5.17</v>
      </c>
      <c r="K13" s="28">
        <v>371</v>
      </c>
      <c r="L13" s="27"/>
    </row>
    <row r="14" spans="1:12" ht="15" customHeight="1" x14ac:dyDescent="0.3">
      <c r="A14" s="22"/>
      <c r="B14" s="23"/>
      <c r="C14" s="24"/>
      <c r="D14" s="25" t="s">
        <v>40</v>
      </c>
      <c r="E14" s="26" t="s">
        <v>41</v>
      </c>
      <c r="F14" s="27" t="s">
        <v>42</v>
      </c>
      <c r="G14" s="27">
        <v>10.36</v>
      </c>
      <c r="H14" s="27">
        <v>27.4</v>
      </c>
      <c r="I14" s="27">
        <v>2.83</v>
      </c>
      <c r="J14" s="27">
        <v>300.36</v>
      </c>
      <c r="K14" s="28">
        <v>260</v>
      </c>
      <c r="L14" s="27"/>
    </row>
    <row r="15" spans="1:12" ht="24.6" customHeight="1" x14ac:dyDescent="0.3">
      <c r="A15" s="22"/>
      <c r="B15" s="23"/>
      <c r="C15" s="24"/>
      <c r="D15" s="25" t="s">
        <v>43</v>
      </c>
      <c r="E15" s="26" t="s">
        <v>44</v>
      </c>
      <c r="F15" s="27">
        <v>150</v>
      </c>
      <c r="G15" s="27">
        <v>19.940000000000001</v>
      </c>
      <c r="H15" s="27">
        <v>21.54</v>
      </c>
      <c r="I15" s="27">
        <v>89.83</v>
      </c>
      <c r="J15" s="27">
        <v>630.84</v>
      </c>
      <c r="K15" s="28">
        <v>171</v>
      </c>
      <c r="L15" s="27"/>
    </row>
    <row r="16" spans="1:12" ht="12" customHeight="1" x14ac:dyDescent="0.3">
      <c r="A16" s="22"/>
      <c r="B16" s="23"/>
      <c r="C16" s="24"/>
      <c r="D16" s="25" t="s">
        <v>45</v>
      </c>
      <c r="E16" s="26" t="s">
        <v>46</v>
      </c>
      <c r="F16" s="27">
        <v>200</v>
      </c>
      <c r="G16" s="27">
        <v>0.66</v>
      </c>
      <c r="H16" s="27">
        <v>0.09</v>
      </c>
      <c r="I16" s="27">
        <v>32.01</v>
      </c>
      <c r="J16" s="27">
        <v>132.80000000000001</v>
      </c>
      <c r="K16" s="28">
        <v>349</v>
      </c>
      <c r="L16" s="27"/>
    </row>
    <row r="17" spans="1:12" ht="13.2" customHeight="1" x14ac:dyDescent="0.3">
      <c r="A17" s="22"/>
      <c r="B17" s="23"/>
      <c r="C17" s="24"/>
      <c r="D17" s="25" t="s">
        <v>31</v>
      </c>
      <c r="E17" s="26" t="s">
        <v>32</v>
      </c>
      <c r="F17" s="27">
        <v>60</v>
      </c>
      <c r="G17" s="27" t="s">
        <v>33</v>
      </c>
      <c r="H17" s="27" t="s">
        <v>33</v>
      </c>
      <c r="I17" s="27" t="s">
        <v>33</v>
      </c>
      <c r="J17" s="27" t="s">
        <v>33</v>
      </c>
      <c r="K17" s="28">
        <v>428</v>
      </c>
      <c r="L17" s="27"/>
    </row>
    <row r="18" spans="1:12" x14ac:dyDescent="0.3">
      <c r="A18" s="22"/>
      <c r="B18" s="23"/>
      <c r="C18" s="24"/>
      <c r="D18" s="30"/>
      <c r="E18" s="26"/>
      <c r="F18" s="27"/>
      <c r="G18" s="27"/>
      <c r="H18" s="27"/>
      <c r="I18" s="27"/>
      <c r="J18" s="27"/>
      <c r="K18" s="28"/>
      <c r="L18" s="27"/>
    </row>
    <row r="19" spans="1:12" x14ac:dyDescent="0.3">
      <c r="A19" s="22"/>
      <c r="B19" s="23"/>
      <c r="C19" s="24"/>
      <c r="D19" s="30"/>
      <c r="E19" s="26"/>
      <c r="F19" s="27"/>
      <c r="G19" s="27"/>
      <c r="H19" s="27"/>
      <c r="I19" s="27"/>
      <c r="J19" s="27"/>
      <c r="K19" s="28"/>
      <c r="L19" s="27"/>
    </row>
    <row r="20" spans="1:12" x14ac:dyDescent="0.3">
      <c r="A20" s="31"/>
      <c r="B20" s="32"/>
      <c r="C20" s="33"/>
      <c r="D20" s="34" t="s">
        <v>35</v>
      </c>
      <c r="E20" s="35"/>
      <c r="F20" s="36" t="s">
        <v>33</v>
      </c>
      <c r="G20" s="36">
        <f>SUM(G12:G19)</f>
        <v>37.08</v>
      </c>
      <c r="H20" s="36">
        <f>SUM(H12:H19)</f>
        <v>52.69</v>
      </c>
      <c r="I20" s="36">
        <f>SUM(I12:I19)</f>
        <v>139.04</v>
      </c>
      <c r="J20" s="36">
        <f>SUM(J12:J19)</f>
        <v>1187.97</v>
      </c>
      <c r="K20" s="37"/>
      <c r="L20" s="36">
        <f>SUM(L12:L19)</f>
        <v>0</v>
      </c>
    </row>
    <row r="21" spans="1:12" x14ac:dyDescent="0.3">
      <c r="A21" s="41">
        <f>A6</f>
        <v>1</v>
      </c>
      <c r="B21" s="42">
        <f>B6</f>
        <v>1</v>
      </c>
      <c r="C21" s="65" t="s">
        <v>47</v>
      </c>
      <c r="D21" s="66"/>
      <c r="E21" s="43"/>
      <c r="F21" s="44" t="e">
        <f>F11+F20</f>
        <v>#VALUE!</v>
      </c>
      <c r="G21" s="44">
        <f>G11+G20</f>
        <v>47.449999999999996</v>
      </c>
      <c r="H21" s="44">
        <f>H11+H20</f>
        <v>65.819999999999993</v>
      </c>
      <c r="I21" s="44">
        <f>I11+I20</f>
        <v>183.23</v>
      </c>
      <c r="J21" s="44">
        <f>J11+J20</f>
        <v>1525.44</v>
      </c>
      <c r="K21" s="44"/>
      <c r="L21" s="44">
        <f>L11+L20</f>
        <v>0</v>
      </c>
    </row>
    <row r="22" spans="1:12" ht="15" customHeight="1" x14ac:dyDescent="0.3">
      <c r="A22" s="45">
        <v>1</v>
      </c>
      <c r="B22" s="23">
        <v>2</v>
      </c>
      <c r="C22" s="17" t="s">
        <v>25</v>
      </c>
      <c r="D22" s="18" t="s">
        <v>48</v>
      </c>
      <c r="E22" s="19" t="s">
        <v>49</v>
      </c>
      <c r="F22" s="27" t="s">
        <v>28</v>
      </c>
      <c r="G22" s="27">
        <v>7.43</v>
      </c>
      <c r="H22" s="27">
        <v>13.43</v>
      </c>
      <c r="I22" s="27">
        <v>53.18</v>
      </c>
      <c r="J22" s="27">
        <v>364</v>
      </c>
      <c r="K22" s="28">
        <v>174.02</v>
      </c>
      <c r="L22" s="27"/>
    </row>
    <row r="23" spans="1:12" ht="15.6" customHeight="1" x14ac:dyDescent="0.3">
      <c r="A23" s="45"/>
      <c r="B23" s="23"/>
      <c r="C23" s="24"/>
      <c r="D23" s="25" t="s">
        <v>50</v>
      </c>
      <c r="E23" s="26" t="s">
        <v>51</v>
      </c>
      <c r="F23" s="27" t="s">
        <v>52</v>
      </c>
      <c r="G23" s="27">
        <v>0.13</v>
      </c>
      <c r="H23" s="27">
        <v>0.02</v>
      </c>
      <c r="I23" s="27">
        <v>14.69</v>
      </c>
      <c r="J23" s="27">
        <v>59.9</v>
      </c>
      <c r="K23" s="28">
        <v>377</v>
      </c>
      <c r="L23" s="27"/>
    </row>
    <row r="24" spans="1:12" ht="15.6" customHeight="1" x14ac:dyDescent="0.3">
      <c r="A24" s="45"/>
      <c r="B24" s="23"/>
      <c r="C24" s="24"/>
      <c r="D24" s="25" t="s">
        <v>31</v>
      </c>
      <c r="E24" s="26" t="s">
        <v>32</v>
      </c>
      <c r="F24" s="27">
        <v>60</v>
      </c>
      <c r="G24" s="27" t="s">
        <v>33</v>
      </c>
      <c r="H24" s="27" t="s">
        <v>33</v>
      </c>
      <c r="I24" s="27" t="s">
        <v>33</v>
      </c>
      <c r="J24" s="27" t="s">
        <v>33</v>
      </c>
      <c r="K24" s="28">
        <v>428</v>
      </c>
      <c r="L24" s="27"/>
    </row>
    <row r="25" spans="1:12" ht="16.8" customHeight="1" x14ac:dyDescent="0.3">
      <c r="A25" s="45"/>
      <c r="B25" s="23"/>
      <c r="C25" s="24"/>
      <c r="D25" s="25" t="s">
        <v>53</v>
      </c>
      <c r="E25" s="26" t="s">
        <v>54</v>
      </c>
      <c r="F25" s="27">
        <v>1</v>
      </c>
      <c r="G25" s="27">
        <v>0.8</v>
      </c>
      <c r="H25" s="27">
        <v>0.8</v>
      </c>
      <c r="I25" s="27">
        <v>19.600000000000001</v>
      </c>
      <c r="J25" s="27">
        <v>94</v>
      </c>
      <c r="K25" s="28">
        <v>338</v>
      </c>
      <c r="L25" s="27"/>
    </row>
    <row r="26" spans="1:12" x14ac:dyDescent="0.3">
      <c r="A26" s="45"/>
      <c r="B26" s="23"/>
      <c r="C26" s="24"/>
      <c r="D26" s="30"/>
      <c r="E26" s="26" t="s">
        <v>33</v>
      </c>
      <c r="F26" s="27" t="s">
        <v>33</v>
      </c>
      <c r="G26" s="27" t="s">
        <v>33</v>
      </c>
      <c r="H26" s="27" t="s">
        <v>33</v>
      </c>
      <c r="I26" s="27" t="s">
        <v>33</v>
      </c>
      <c r="J26" s="27" t="s">
        <v>33</v>
      </c>
      <c r="K26" s="28" t="s">
        <v>33</v>
      </c>
      <c r="L26" s="27"/>
    </row>
    <row r="27" spans="1:12" x14ac:dyDescent="0.3">
      <c r="A27" s="45"/>
      <c r="B27" s="23"/>
      <c r="C27" s="24"/>
      <c r="D27" s="30"/>
      <c r="E27" s="26"/>
      <c r="F27" s="27"/>
      <c r="G27" s="27"/>
      <c r="H27" s="27"/>
      <c r="I27" s="27"/>
      <c r="J27" s="27"/>
      <c r="K27" s="28"/>
      <c r="L27" s="27"/>
    </row>
    <row r="28" spans="1:12" x14ac:dyDescent="0.3">
      <c r="A28" s="46"/>
      <c r="B28" s="32"/>
      <c r="C28" s="33"/>
      <c r="D28" s="34" t="s">
        <v>35</v>
      </c>
      <c r="E28" s="35"/>
      <c r="F28" s="36" t="s">
        <v>33</v>
      </c>
      <c r="G28" s="36">
        <f>SUM(G22:G27)</f>
        <v>8.36</v>
      </c>
      <c r="H28" s="36">
        <f>SUM(H22:H27)</f>
        <v>14.25</v>
      </c>
      <c r="I28" s="36">
        <v>87.47</v>
      </c>
      <c r="J28" s="36">
        <v>517.9</v>
      </c>
      <c r="K28" s="37"/>
      <c r="L28" s="36">
        <f>SUM(L22:L27)</f>
        <v>0</v>
      </c>
    </row>
    <row r="29" spans="1:12" ht="31.2" customHeight="1" x14ac:dyDescent="0.3">
      <c r="A29" s="39">
        <f>A22</f>
        <v>1</v>
      </c>
      <c r="B29" s="39">
        <f>B22</f>
        <v>2</v>
      </c>
      <c r="C29" s="40" t="s">
        <v>36</v>
      </c>
      <c r="D29" s="25" t="s">
        <v>37</v>
      </c>
      <c r="E29" s="26" t="s">
        <v>55</v>
      </c>
      <c r="F29" s="27" t="s">
        <v>56</v>
      </c>
      <c r="G29" s="27">
        <v>2.54</v>
      </c>
      <c r="H29" s="27">
        <v>7.21</v>
      </c>
      <c r="I29" s="27">
        <v>28.51</v>
      </c>
      <c r="J29" s="27">
        <v>188.67</v>
      </c>
      <c r="K29" s="28">
        <v>82.02</v>
      </c>
      <c r="L29" s="27"/>
    </row>
    <row r="30" spans="1:12" ht="15.6" customHeight="1" x14ac:dyDescent="0.3">
      <c r="A30" s="45"/>
      <c r="B30" s="23"/>
      <c r="C30" s="24"/>
      <c r="D30" s="25" t="s">
        <v>40</v>
      </c>
      <c r="E30" s="26" t="s">
        <v>57</v>
      </c>
      <c r="F30" s="27">
        <v>110</v>
      </c>
      <c r="G30" s="27">
        <v>11.22</v>
      </c>
      <c r="H30" s="27">
        <v>30.41</v>
      </c>
      <c r="I30" s="27">
        <v>11.46</v>
      </c>
      <c r="J30" s="27">
        <v>362.49</v>
      </c>
      <c r="K30" s="28">
        <v>274</v>
      </c>
      <c r="L30" s="27"/>
    </row>
    <row r="31" spans="1:12" ht="27.6" customHeight="1" x14ac:dyDescent="0.3">
      <c r="A31" s="45"/>
      <c r="B31" s="23"/>
      <c r="C31" s="24"/>
      <c r="D31" s="25" t="s">
        <v>43</v>
      </c>
      <c r="E31" s="26" t="s">
        <v>58</v>
      </c>
      <c r="F31" s="27">
        <v>150</v>
      </c>
      <c r="G31" s="27">
        <v>4.55</v>
      </c>
      <c r="H31" s="27">
        <v>4.82</v>
      </c>
      <c r="I31" s="27">
        <v>25.39</v>
      </c>
      <c r="J31" s="27">
        <v>163.09</v>
      </c>
      <c r="K31" s="28">
        <v>309</v>
      </c>
      <c r="L31" s="27"/>
    </row>
    <row r="32" spans="1:12" ht="13.2" customHeight="1" x14ac:dyDescent="0.3">
      <c r="A32" s="45"/>
      <c r="B32" s="23"/>
      <c r="C32" s="24"/>
      <c r="D32" s="25"/>
      <c r="E32" s="26" t="s">
        <v>59</v>
      </c>
      <c r="F32" s="27">
        <v>60</v>
      </c>
      <c r="G32" s="27">
        <v>1.01</v>
      </c>
      <c r="H32" s="27">
        <v>2.59</v>
      </c>
      <c r="I32" s="27">
        <v>5.26</v>
      </c>
      <c r="J32" s="27">
        <v>48.17</v>
      </c>
      <c r="K32" s="28">
        <v>1</v>
      </c>
      <c r="L32" s="27"/>
    </row>
    <row r="33" spans="1:12" ht="13.8" customHeight="1" x14ac:dyDescent="0.3">
      <c r="A33" s="45"/>
      <c r="B33" s="23"/>
      <c r="C33" s="24"/>
      <c r="D33" s="25" t="s">
        <v>45</v>
      </c>
      <c r="E33" s="26" t="s">
        <v>60</v>
      </c>
      <c r="F33" s="27">
        <v>200</v>
      </c>
      <c r="G33" s="27">
        <v>7.0000000000000007E-2</v>
      </c>
      <c r="H33" s="27">
        <v>0.02</v>
      </c>
      <c r="I33" s="27">
        <v>15</v>
      </c>
      <c r="J33" s="27">
        <v>60</v>
      </c>
      <c r="K33" s="28">
        <v>376</v>
      </c>
      <c r="L33" s="27"/>
    </row>
    <row r="34" spans="1:12" ht="14.4" customHeight="1" x14ac:dyDescent="0.3">
      <c r="A34" s="45"/>
      <c r="B34" s="23"/>
      <c r="C34" s="24"/>
      <c r="D34" s="25" t="s">
        <v>31</v>
      </c>
      <c r="E34" s="26" t="s">
        <v>32</v>
      </c>
      <c r="F34" s="27">
        <v>60</v>
      </c>
      <c r="G34" s="27" t="s">
        <v>33</v>
      </c>
      <c r="H34" s="27" t="s">
        <v>33</v>
      </c>
      <c r="I34" s="27" t="s">
        <v>33</v>
      </c>
      <c r="J34" s="27" t="s">
        <v>33</v>
      </c>
      <c r="K34" s="28">
        <v>428</v>
      </c>
      <c r="L34" s="27"/>
    </row>
    <row r="35" spans="1:12" x14ac:dyDescent="0.3">
      <c r="A35" s="45"/>
      <c r="B35" s="23"/>
      <c r="C35" s="24"/>
      <c r="D35" s="30"/>
      <c r="E35" s="26"/>
      <c r="F35" s="27"/>
      <c r="G35" s="27"/>
      <c r="H35" s="27"/>
      <c r="I35" s="27"/>
      <c r="J35" s="27"/>
      <c r="K35" s="28"/>
      <c r="L35" s="27"/>
    </row>
    <row r="36" spans="1:12" x14ac:dyDescent="0.3">
      <c r="A36" s="45"/>
      <c r="B36" s="23"/>
      <c r="C36" s="24"/>
      <c r="D36" s="30"/>
      <c r="E36" s="26"/>
      <c r="F36" s="27"/>
      <c r="G36" s="27"/>
      <c r="H36" s="27"/>
      <c r="I36" s="27"/>
      <c r="J36" s="27"/>
      <c r="K36" s="28"/>
      <c r="L36" s="27"/>
    </row>
    <row r="37" spans="1:12" x14ac:dyDescent="0.3">
      <c r="A37" s="46"/>
      <c r="B37" s="32"/>
      <c r="C37" s="33"/>
      <c r="D37" s="34" t="s">
        <v>35</v>
      </c>
      <c r="E37" s="35"/>
      <c r="F37" s="36" t="s">
        <v>33</v>
      </c>
      <c r="G37" s="36">
        <f>SUM(G29:G36)</f>
        <v>19.390000000000004</v>
      </c>
      <c r="H37" s="36">
        <f>SUM(H29:H36)</f>
        <v>45.050000000000004</v>
      </c>
      <c r="I37" s="36">
        <f>SUM(I29:I36)</f>
        <v>85.62</v>
      </c>
      <c r="J37" s="36">
        <f>SUM(J29:J36)</f>
        <v>822.42</v>
      </c>
      <c r="K37" s="37"/>
      <c r="L37" s="36">
        <f>SUM(L29:L36)</f>
        <v>0</v>
      </c>
    </row>
    <row r="38" spans="1:12" x14ac:dyDescent="0.3">
      <c r="A38" s="47">
        <f>A22</f>
        <v>1</v>
      </c>
      <c r="B38" s="47">
        <f>B22</f>
        <v>2</v>
      </c>
      <c r="C38" s="65" t="s">
        <v>47</v>
      </c>
      <c r="D38" s="66"/>
      <c r="E38" s="43"/>
      <c r="F38" s="44">
        <v>0</v>
      </c>
      <c r="G38" s="44">
        <f>G28+G37</f>
        <v>27.750000000000004</v>
      </c>
      <c r="H38" s="44">
        <f>H28+H37</f>
        <v>59.300000000000004</v>
      </c>
      <c r="I38" s="44">
        <f>I28+I37</f>
        <v>173.09</v>
      </c>
      <c r="J38" s="44">
        <f>J28+J37</f>
        <v>1340.32</v>
      </c>
      <c r="K38" s="44"/>
      <c r="L38" s="44">
        <f>L28+L37</f>
        <v>0</v>
      </c>
    </row>
    <row r="39" spans="1:12" ht="24.6" customHeight="1" x14ac:dyDescent="0.3">
      <c r="A39" s="15">
        <v>1</v>
      </c>
      <c r="B39" s="16">
        <v>3</v>
      </c>
      <c r="C39" s="17" t="s">
        <v>25</v>
      </c>
      <c r="D39" s="18" t="s">
        <v>48</v>
      </c>
      <c r="E39" s="19" t="s">
        <v>61</v>
      </c>
      <c r="F39" s="20" t="s">
        <v>28</v>
      </c>
      <c r="G39" s="20">
        <v>9.06</v>
      </c>
      <c r="H39" s="20">
        <v>13.62</v>
      </c>
      <c r="I39" s="20">
        <v>48.54</v>
      </c>
      <c r="J39" s="20">
        <v>354.11</v>
      </c>
      <c r="K39" s="21">
        <v>174.01</v>
      </c>
      <c r="L39" s="20"/>
    </row>
    <row r="40" spans="1:12" x14ac:dyDescent="0.3">
      <c r="A40" s="22"/>
      <c r="B40" s="23"/>
      <c r="C40" s="24"/>
      <c r="D40" s="25" t="s">
        <v>50</v>
      </c>
      <c r="E40" s="26" t="s">
        <v>62</v>
      </c>
      <c r="F40" s="27">
        <v>200</v>
      </c>
      <c r="G40" s="27">
        <v>6.7</v>
      </c>
      <c r="H40" s="27">
        <v>3.4</v>
      </c>
      <c r="I40" s="27">
        <v>21</v>
      </c>
      <c r="J40" s="27">
        <v>143</v>
      </c>
      <c r="K40" s="28">
        <v>382.01</v>
      </c>
      <c r="L40" s="27"/>
    </row>
    <row r="41" spans="1:12" x14ac:dyDescent="0.3">
      <c r="A41" s="22"/>
      <c r="B41" s="23"/>
      <c r="C41" s="24"/>
      <c r="D41" s="25" t="s">
        <v>53</v>
      </c>
      <c r="E41" s="26" t="s">
        <v>54</v>
      </c>
      <c r="F41" s="27">
        <v>1</v>
      </c>
      <c r="G41" s="27">
        <v>0.8</v>
      </c>
      <c r="H41" s="27">
        <v>0.8</v>
      </c>
      <c r="I41" s="27">
        <v>19.600000000000001</v>
      </c>
      <c r="J41" s="27">
        <v>94</v>
      </c>
      <c r="K41" s="28">
        <v>338</v>
      </c>
      <c r="L41" s="27"/>
    </row>
    <row r="42" spans="1:12" x14ac:dyDescent="0.3">
      <c r="A42" s="22"/>
      <c r="B42" s="23"/>
      <c r="C42" s="24"/>
      <c r="D42" s="25" t="s">
        <v>31</v>
      </c>
      <c r="E42" s="26" t="s">
        <v>32</v>
      </c>
      <c r="F42" s="27">
        <v>40</v>
      </c>
      <c r="G42" s="27" t="s">
        <v>33</v>
      </c>
      <c r="H42" s="27" t="s">
        <v>33</v>
      </c>
      <c r="I42" s="27" t="s">
        <v>33</v>
      </c>
      <c r="J42" s="27" t="s">
        <v>33</v>
      </c>
      <c r="K42" s="28">
        <v>428</v>
      </c>
      <c r="L42" s="27"/>
    </row>
    <row r="43" spans="1:12" x14ac:dyDescent="0.3">
      <c r="A43" s="22"/>
      <c r="B43" s="23"/>
      <c r="C43" s="24"/>
      <c r="D43" s="30"/>
      <c r="E43" s="26"/>
      <c r="F43" s="27"/>
      <c r="G43" s="27"/>
      <c r="H43" s="27"/>
      <c r="I43" s="27"/>
      <c r="J43" s="27"/>
      <c r="K43" s="28"/>
      <c r="L43" s="27"/>
    </row>
    <row r="44" spans="1:12" x14ac:dyDescent="0.3">
      <c r="A44" s="22"/>
      <c r="B44" s="23"/>
      <c r="C44" s="24"/>
      <c r="D44" s="30"/>
      <c r="E44" s="26"/>
      <c r="F44" s="27"/>
      <c r="G44" s="27"/>
      <c r="H44" s="27"/>
      <c r="I44" s="27"/>
      <c r="J44" s="27"/>
      <c r="K44" s="28"/>
      <c r="L44" s="27"/>
    </row>
    <row r="45" spans="1:12" x14ac:dyDescent="0.3">
      <c r="A45" s="31"/>
      <c r="B45" s="32"/>
      <c r="C45" s="33"/>
      <c r="D45" s="34" t="s">
        <v>35</v>
      </c>
      <c r="E45" s="35"/>
      <c r="F45" s="36" t="s">
        <v>33</v>
      </c>
      <c r="G45" s="36">
        <f>SUM(G39:G44)</f>
        <v>16.560000000000002</v>
      </c>
      <c r="H45" s="36">
        <f>SUM(H39:H44)</f>
        <v>17.82</v>
      </c>
      <c r="I45" s="36">
        <f>SUM(I39:I44)</f>
        <v>89.139999999999986</v>
      </c>
      <c r="J45" s="36">
        <f>SUM(J39:J44)</f>
        <v>591.11</v>
      </c>
      <c r="K45" s="37"/>
      <c r="L45" s="36">
        <f>SUM(L39:L44)</f>
        <v>0</v>
      </c>
    </row>
    <row r="46" spans="1:12" ht="26.4" x14ac:dyDescent="0.3">
      <c r="A46" s="38">
        <f>A39</f>
        <v>1</v>
      </c>
      <c r="B46" s="39">
        <f>B39</f>
        <v>3</v>
      </c>
      <c r="C46" s="40" t="s">
        <v>36</v>
      </c>
      <c r="D46" s="25" t="s">
        <v>63</v>
      </c>
      <c r="E46" s="26" t="s">
        <v>64</v>
      </c>
      <c r="F46" s="27">
        <v>200</v>
      </c>
      <c r="G46" s="27">
        <v>2.12</v>
      </c>
      <c r="H46" s="27">
        <v>2.2200000000000002</v>
      </c>
      <c r="I46" s="27">
        <v>19.38</v>
      </c>
      <c r="J46" s="27">
        <v>137.6</v>
      </c>
      <c r="K46" s="48">
        <v>103</v>
      </c>
      <c r="L46" s="27"/>
    </row>
    <row r="47" spans="1:12" x14ac:dyDescent="0.3">
      <c r="A47" s="22"/>
      <c r="B47" s="23"/>
      <c r="C47" s="24"/>
      <c r="D47" s="25" t="s">
        <v>65</v>
      </c>
      <c r="E47" s="26" t="s">
        <v>66</v>
      </c>
      <c r="F47" s="27">
        <v>100</v>
      </c>
      <c r="G47" s="27">
        <v>18.36</v>
      </c>
      <c r="H47" s="27">
        <v>17.45</v>
      </c>
      <c r="I47" s="27">
        <v>15.77</v>
      </c>
      <c r="J47" s="27">
        <v>260.88</v>
      </c>
      <c r="K47" s="28">
        <v>6</v>
      </c>
      <c r="L47" s="27"/>
    </row>
    <row r="48" spans="1:12" x14ac:dyDescent="0.3">
      <c r="A48" s="22"/>
      <c r="B48" s="23"/>
      <c r="C48" s="24"/>
      <c r="D48" s="25" t="s">
        <v>43</v>
      </c>
      <c r="E48" s="26" t="s">
        <v>67</v>
      </c>
      <c r="F48" s="27">
        <v>150</v>
      </c>
      <c r="G48" s="27">
        <v>3.8</v>
      </c>
      <c r="H48" s="27">
        <v>7.14</v>
      </c>
      <c r="I48" s="27">
        <v>39.6</v>
      </c>
      <c r="J48" s="27">
        <v>237.59</v>
      </c>
      <c r="K48" s="28">
        <v>205</v>
      </c>
      <c r="L48" s="27"/>
    </row>
    <row r="49" spans="1:12" ht="22.2" customHeight="1" x14ac:dyDescent="0.3">
      <c r="A49" s="22"/>
      <c r="B49" s="23"/>
      <c r="C49" s="24"/>
      <c r="D49" s="25" t="s">
        <v>45</v>
      </c>
      <c r="E49" s="26" t="s">
        <v>68</v>
      </c>
      <c r="F49" s="27">
        <v>200</v>
      </c>
      <c r="G49" s="27">
        <v>0.52</v>
      </c>
      <c r="H49" s="27">
        <v>0.18</v>
      </c>
      <c r="I49" s="27">
        <v>28.86</v>
      </c>
      <c r="J49" s="27">
        <v>122.6</v>
      </c>
      <c r="K49" s="28">
        <v>388</v>
      </c>
      <c r="L49" s="27"/>
    </row>
    <row r="50" spans="1:12" x14ac:dyDescent="0.3">
      <c r="A50" s="22"/>
      <c r="B50" s="23"/>
      <c r="C50" s="24"/>
      <c r="D50" s="25" t="s">
        <v>31</v>
      </c>
      <c r="E50" s="26" t="s">
        <v>32</v>
      </c>
      <c r="F50" s="27">
        <v>60</v>
      </c>
      <c r="G50" s="27" t="s">
        <v>33</v>
      </c>
      <c r="H50" s="27" t="s">
        <v>33</v>
      </c>
      <c r="I50" s="27" t="s">
        <v>33</v>
      </c>
      <c r="J50" s="27" t="s">
        <v>33</v>
      </c>
      <c r="K50" s="28">
        <v>428</v>
      </c>
      <c r="L50" s="27"/>
    </row>
    <row r="51" spans="1:12" x14ac:dyDescent="0.3">
      <c r="A51" s="22"/>
      <c r="B51" s="23"/>
      <c r="C51" s="24"/>
      <c r="D51" s="30"/>
      <c r="E51" s="26"/>
      <c r="F51" s="27"/>
      <c r="G51" s="27"/>
      <c r="H51" s="27"/>
      <c r="I51" s="27"/>
      <c r="J51" s="27"/>
      <c r="K51" s="28"/>
      <c r="L51" s="27"/>
    </row>
    <row r="52" spans="1:12" x14ac:dyDescent="0.3">
      <c r="A52" s="22"/>
      <c r="B52" s="23"/>
      <c r="C52" s="24"/>
      <c r="D52" s="30"/>
      <c r="E52" s="26"/>
      <c r="F52" s="27"/>
      <c r="G52" s="27"/>
      <c r="H52" s="27"/>
      <c r="I52" s="27"/>
      <c r="J52" s="27"/>
      <c r="K52" s="28"/>
      <c r="L52" s="27"/>
    </row>
    <row r="53" spans="1:12" x14ac:dyDescent="0.3">
      <c r="A53" s="31"/>
      <c r="B53" s="32"/>
      <c r="C53" s="33"/>
      <c r="D53" s="34" t="s">
        <v>35</v>
      </c>
      <c r="E53" s="35"/>
      <c r="F53" s="36" t="s">
        <v>33</v>
      </c>
      <c r="G53" s="36">
        <f>SUM(G46:G52)</f>
        <v>24.8</v>
      </c>
      <c r="H53" s="36">
        <f>SUM(H46:H52)</f>
        <v>26.99</v>
      </c>
      <c r="I53" s="36">
        <f>SUM(I46:I52)</f>
        <v>103.61</v>
      </c>
      <c r="J53" s="36">
        <f>SUM(J46:J52)</f>
        <v>758.67000000000007</v>
      </c>
      <c r="K53" s="37"/>
      <c r="L53" s="36">
        <f>SUM(L46:L52)</f>
        <v>0</v>
      </c>
    </row>
    <row r="54" spans="1:12" x14ac:dyDescent="0.3">
      <c r="A54" s="41">
        <f>A39</f>
        <v>1</v>
      </c>
      <c r="B54" s="42">
        <f>B39</f>
        <v>3</v>
      </c>
      <c r="C54" s="65" t="s">
        <v>47</v>
      </c>
      <c r="D54" s="66"/>
      <c r="E54" s="43"/>
      <c r="F54" s="44" t="e">
        <f>F45+F53</f>
        <v>#VALUE!</v>
      </c>
      <c r="G54" s="44">
        <f>G45+G53</f>
        <v>41.36</v>
      </c>
      <c r="H54" s="44">
        <f>H45+H53</f>
        <v>44.81</v>
      </c>
      <c r="I54" s="44">
        <f>I45+I53</f>
        <v>192.75</v>
      </c>
      <c r="J54" s="44">
        <f>J45+J53</f>
        <v>1349.7800000000002</v>
      </c>
      <c r="K54" s="44"/>
      <c r="L54" s="44">
        <f>L45+L53</f>
        <v>0</v>
      </c>
    </row>
    <row r="55" spans="1:12" ht="20.399999999999999" customHeight="1" x14ac:dyDescent="0.3">
      <c r="A55" s="15">
        <v>1</v>
      </c>
      <c r="B55" s="16">
        <v>4</v>
      </c>
      <c r="C55" s="17" t="s">
        <v>25</v>
      </c>
      <c r="D55" s="18" t="s">
        <v>48</v>
      </c>
      <c r="E55" s="19" t="s">
        <v>69</v>
      </c>
      <c r="F55" s="20" t="s">
        <v>28</v>
      </c>
      <c r="G55" s="20">
        <v>9.1</v>
      </c>
      <c r="H55" s="20">
        <v>12.99</v>
      </c>
      <c r="I55" s="20">
        <v>35.18</v>
      </c>
      <c r="J55" s="20">
        <v>295</v>
      </c>
      <c r="K55" s="21">
        <v>183</v>
      </c>
      <c r="L55" s="20"/>
    </row>
    <row r="56" spans="1:12" x14ac:dyDescent="0.3">
      <c r="A56" s="22"/>
      <c r="B56" s="23"/>
      <c r="C56" s="24"/>
      <c r="D56" s="29" t="s">
        <v>33</v>
      </c>
      <c r="E56" s="26" t="s">
        <v>70</v>
      </c>
      <c r="F56" s="27">
        <v>40</v>
      </c>
      <c r="G56" s="27">
        <v>5.08</v>
      </c>
      <c r="H56" s="27">
        <v>4.5999999999999996</v>
      </c>
      <c r="I56" s="27">
        <v>0.28000000000000003</v>
      </c>
      <c r="J56" s="27">
        <v>63</v>
      </c>
      <c r="K56" s="28">
        <v>209</v>
      </c>
      <c r="L56" s="27"/>
    </row>
    <row r="57" spans="1:12" x14ac:dyDescent="0.3">
      <c r="A57" s="22"/>
      <c r="B57" s="23"/>
      <c r="C57" s="24"/>
      <c r="D57" s="25" t="s">
        <v>50</v>
      </c>
      <c r="E57" s="26" t="s">
        <v>60</v>
      </c>
      <c r="F57" s="27">
        <v>200</v>
      </c>
      <c r="G57" s="27">
        <v>7.0000000000000007E-2</v>
      </c>
      <c r="H57" s="27">
        <v>0.02</v>
      </c>
      <c r="I57" s="27">
        <v>15</v>
      </c>
      <c r="J57" s="27">
        <v>60</v>
      </c>
      <c r="K57" s="28">
        <v>376</v>
      </c>
      <c r="L57" s="27"/>
    </row>
    <row r="58" spans="1:12" x14ac:dyDescent="0.3">
      <c r="A58" s="22"/>
      <c r="B58" s="23"/>
      <c r="C58" s="24"/>
      <c r="D58" s="25" t="s">
        <v>31</v>
      </c>
      <c r="E58" s="26" t="s">
        <v>32</v>
      </c>
      <c r="F58" s="27">
        <v>60</v>
      </c>
      <c r="G58" s="27" t="s">
        <v>33</v>
      </c>
      <c r="H58" s="27"/>
      <c r="I58" s="27"/>
      <c r="J58" s="27"/>
      <c r="K58" s="28"/>
      <c r="L58" s="27"/>
    </row>
    <row r="59" spans="1:12" x14ac:dyDescent="0.3">
      <c r="A59" s="22"/>
      <c r="B59" s="23"/>
      <c r="C59" s="24"/>
      <c r="D59" s="30"/>
      <c r="E59" s="26"/>
      <c r="F59" s="27"/>
      <c r="G59" s="27"/>
      <c r="H59" s="27"/>
      <c r="I59" s="27"/>
      <c r="J59" s="27"/>
      <c r="K59" s="28"/>
      <c r="L59" s="27"/>
    </row>
    <row r="60" spans="1:12" x14ac:dyDescent="0.3">
      <c r="A60" s="22"/>
      <c r="B60" s="23"/>
      <c r="C60" s="24"/>
      <c r="D60" s="30"/>
      <c r="E60" s="26"/>
      <c r="F60" s="27"/>
      <c r="G60" s="27"/>
      <c r="H60" s="27"/>
      <c r="I60" s="27"/>
      <c r="J60" s="27"/>
      <c r="K60" s="28"/>
      <c r="L60" s="27"/>
    </row>
    <row r="61" spans="1:12" x14ac:dyDescent="0.3">
      <c r="A61" s="31"/>
      <c r="B61" s="32"/>
      <c r="C61" s="33"/>
      <c r="D61" s="34" t="s">
        <v>35</v>
      </c>
      <c r="E61" s="35"/>
      <c r="F61" s="36" t="s">
        <v>33</v>
      </c>
      <c r="G61" s="36">
        <f>SUM(G55:G60)</f>
        <v>14.25</v>
      </c>
      <c r="H61" s="36">
        <f>SUM(H55:H60)</f>
        <v>17.61</v>
      </c>
      <c r="I61" s="36">
        <f>SUM(I55:I60)</f>
        <v>50.46</v>
      </c>
      <c r="J61" s="36">
        <f>SUM(J55:J60)</f>
        <v>418</v>
      </c>
      <c r="K61" s="37"/>
      <c r="L61" s="36">
        <f>SUM(L55:L60)</f>
        <v>0</v>
      </c>
    </row>
    <row r="62" spans="1:12" ht="26.4" x14ac:dyDescent="0.3">
      <c r="A62" s="38">
        <f>A55</f>
        <v>1</v>
      </c>
      <c r="B62" s="39">
        <f>B55</f>
        <v>4</v>
      </c>
      <c r="C62" s="40" t="s">
        <v>36</v>
      </c>
      <c r="D62" s="25" t="s">
        <v>37</v>
      </c>
      <c r="E62" s="26" t="s">
        <v>71</v>
      </c>
      <c r="F62" s="27" t="s">
        <v>28</v>
      </c>
      <c r="G62" s="27">
        <v>3.52</v>
      </c>
      <c r="H62" s="27">
        <v>3.24</v>
      </c>
      <c r="I62" s="27">
        <v>30.11</v>
      </c>
      <c r="J62" s="27">
        <v>137.6</v>
      </c>
      <c r="K62" s="28">
        <v>96.02</v>
      </c>
      <c r="L62" s="27"/>
    </row>
    <row r="63" spans="1:12" x14ac:dyDescent="0.3">
      <c r="A63" s="22"/>
      <c r="B63" s="23"/>
      <c r="C63" s="24"/>
      <c r="D63" s="25" t="s">
        <v>40</v>
      </c>
      <c r="E63" s="26" t="s">
        <v>72</v>
      </c>
      <c r="F63" s="27">
        <v>100</v>
      </c>
      <c r="G63" s="27">
        <v>12.02</v>
      </c>
      <c r="H63" s="27">
        <v>3.49</v>
      </c>
      <c r="I63" s="27">
        <v>2.76</v>
      </c>
      <c r="J63" s="27">
        <v>90.02</v>
      </c>
      <c r="K63" s="28">
        <v>235</v>
      </c>
      <c r="L63" s="27"/>
    </row>
    <row r="64" spans="1:12" x14ac:dyDescent="0.3">
      <c r="A64" s="22"/>
      <c r="B64" s="23"/>
      <c r="C64" s="24"/>
      <c r="D64" s="25" t="s">
        <v>43</v>
      </c>
      <c r="E64" s="26" t="s">
        <v>73</v>
      </c>
      <c r="F64" s="27">
        <v>150</v>
      </c>
      <c r="G64" s="27">
        <v>3.1</v>
      </c>
      <c r="H64" s="27">
        <v>4.8</v>
      </c>
      <c r="I64" s="27">
        <v>20.5</v>
      </c>
      <c r="J64" s="27">
        <v>137.30000000000001</v>
      </c>
      <c r="K64" s="28">
        <v>312</v>
      </c>
      <c r="L64" s="27"/>
    </row>
    <row r="65" spans="1:12" x14ac:dyDescent="0.3">
      <c r="A65" s="22"/>
      <c r="B65" s="23"/>
      <c r="C65" s="24"/>
      <c r="D65" s="25" t="s">
        <v>45</v>
      </c>
      <c r="E65" s="26" t="s">
        <v>74</v>
      </c>
      <c r="F65" s="27">
        <v>200</v>
      </c>
      <c r="G65" s="27">
        <v>0</v>
      </c>
      <c r="H65" s="27">
        <v>0</v>
      </c>
      <c r="I65" s="27">
        <v>16</v>
      </c>
      <c r="J65" s="27">
        <v>65</v>
      </c>
      <c r="K65" s="28">
        <v>352.04</v>
      </c>
      <c r="L65" s="27"/>
    </row>
    <row r="66" spans="1:12" x14ac:dyDescent="0.3">
      <c r="A66" s="22"/>
      <c r="B66" s="23"/>
      <c r="C66" s="24"/>
      <c r="D66" s="25" t="s">
        <v>31</v>
      </c>
      <c r="E66" s="26" t="s">
        <v>75</v>
      </c>
      <c r="F66" s="27">
        <v>50</v>
      </c>
      <c r="G66" s="27" t="s">
        <v>33</v>
      </c>
      <c r="H66" s="27" t="s">
        <v>33</v>
      </c>
      <c r="I66" s="27" t="s">
        <v>33</v>
      </c>
      <c r="J66" s="27" t="s">
        <v>33</v>
      </c>
      <c r="K66" s="28">
        <v>428</v>
      </c>
      <c r="L66" s="27"/>
    </row>
    <row r="67" spans="1:12" x14ac:dyDescent="0.3">
      <c r="A67" s="22"/>
      <c r="B67" s="23"/>
      <c r="C67" s="24"/>
      <c r="D67" s="29"/>
      <c r="E67" s="26"/>
      <c r="F67" s="27"/>
      <c r="G67" s="27"/>
      <c r="H67" s="27"/>
      <c r="I67" s="27"/>
      <c r="J67" s="27"/>
      <c r="K67" s="28"/>
      <c r="L67" s="27"/>
    </row>
    <row r="68" spans="1:12" x14ac:dyDescent="0.3">
      <c r="A68" s="22"/>
      <c r="B68" s="23"/>
      <c r="C68" s="24"/>
      <c r="D68" s="30"/>
      <c r="E68" s="26"/>
      <c r="F68" s="27"/>
      <c r="G68" s="27"/>
      <c r="H68" s="27"/>
      <c r="I68" s="27"/>
      <c r="J68" s="27"/>
      <c r="K68" s="28"/>
      <c r="L68" s="27"/>
    </row>
    <row r="69" spans="1:12" x14ac:dyDescent="0.3">
      <c r="A69" s="22"/>
      <c r="B69" s="23"/>
      <c r="C69" s="24"/>
      <c r="D69" s="30"/>
      <c r="E69" s="26"/>
      <c r="F69" s="27"/>
      <c r="G69" s="27"/>
      <c r="H69" s="27"/>
      <c r="I69" s="27"/>
      <c r="J69" s="27"/>
      <c r="K69" s="28"/>
      <c r="L69" s="27"/>
    </row>
    <row r="70" spans="1:12" x14ac:dyDescent="0.3">
      <c r="A70" s="31"/>
      <c r="B70" s="32"/>
      <c r="C70" s="33"/>
      <c r="D70" s="34" t="s">
        <v>35</v>
      </c>
      <c r="E70" s="35"/>
      <c r="F70" s="36" t="s">
        <v>33</v>
      </c>
      <c r="G70" s="36">
        <f>SUM(G62:G69)</f>
        <v>18.64</v>
      </c>
      <c r="H70" s="36">
        <f>SUM(H62:H69)</f>
        <v>11.530000000000001</v>
      </c>
      <c r="I70" s="36">
        <f>SUM(I62:I69)</f>
        <v>69.37</v>
      </c>
      <c r="J70" s="36">
        <f>SUM(J62:J69)</f>
        <v>429.92</v>
      </c>
      <c r="K70" s="37"/>
      <c r="L70" s="36">
        <f>SUM(L62:L69)</f>
        <v>0</v>
      </c>
    </row>
    <row r="71" spans="1:12" x14ac:dyDescent="0.3">
      <c r="A71" s="41">
        <f>A55</f>
        <v>1</v>
      </c>
      <c r="B71" s="42">
        <f>B55</f>
        <v>4</v>
      </c>
      <c r="C71" s="65" t="s">
        <v>47</v>
      </c>
      <c r="D71" s="66"/>
      <c r="E71" s="43"/>
      <c r="F71" s="44">
        <v>0</v>
      </c>
      <c r="G71" s="44">
        <f>G61+G70</f>
        <v>32.89</v>
      </c>
      <c r="H71" s="44">
        <f>H61+H70</f>
        <v>29.14</v>
      </c>
      <c r="I71" s="44">
        <f>I61+I70</f>
        <v>119.83000000000001</v>
      </c>
      <c r="J71" s="44">
        <f>J61+J70</f>
        <v>847.92000000000007</v>
      </c>
      <c r="K71" s="44"/>
      <c r="L71" s="44">
        <f>L61+L70</f>
        <v>0</v>
      </c>
    </row>
    <row r="72" spans="1:12" x14ac:dyDescent="0.3">
      <c r="A72" s="49">
        <v>1</v>
      </c>
      <c r="B72" s="50">
        <v>5</v>
      </c>
      <c r="C72" s="18" t="s">
        <v>25</v>
      </c>
      <c r="D72" s="18" t="s">
        <v>48</v>
      </c>
      <c r="E72" s="19" t="s">
        <v>76</v>
      </c>
      <c r="F72" s="20">
        <v>170</v>
      </c>
      <c r="G72" s="20">
        <v>23.12</v>
      </c>
      <c r="H72" s="20">
        <v>20.059999999999999</v>
      </c>
      <c r="I72" s="20">
        <v>21.59</v>
      </c>
      <c r="J72" s="20">
        <v>358.7</v>
      </c>
      <c r="K72" s="21">
        <v>13.05</v>
      </c>
      <c r="L72" s="20"/>
    </row>
    <row r="73" spans="1:12" x14ac:dyDescent="0.3">
      <c r="A73" s="38"/>
      <c r="B73" s="51"/>
      <c r="C73" s="40"/>
      <c r="D73" s="25"/>
      <c r="E73" s="26" t="s">
        <v>77</v>
      </c>
      <c r="F73" s="27">
        <v>30</v>
      </c>
      <c r="G73" s="27">
        <v>2.16</v>
      </c>
      <c r="H73" s="27">
        <v>9</v>
      </c>
      <c r="I73" s="27">
        <v>16.8</v>
      </c>
      <c r="J73" s="27">
        <v>147</v>
      </c>
      <c r="K73" s="28">
        <v>2</v>
      </c>
      <c r="L73" s="27"/>
    </row>
    <row r="74" spans="1:12" x14ac:dyDescent="0.3">
      <c r="A74" s="22"/>
      <c r="B74" s="23"/>
      <c r="C74" s="24"/>
      <c r="D74" s="25" t="s">
        <v>50</v>
      </c>
      <c r="E74" s="26" t="s">
        <v>60</v>
      </c>
      <c r="F74" s="27">
        <v>200</v>
      </c>
      <c r="G74" s="27">
        <v>7.0000000000000007E-2</v>
      </c>
      <c r="H74" s="27">
        <v>0.02</v>
      </c>
      <c r="I74" s="27">
        <v>15</v>
      </c>
      <c r="J74" s="27">
        <v>60</v>
      </c>
      <c r="K74" s="28">
        <v>376</v>
      </c>
      <c r="L74" s="27"/>
    </row>
    <row r="75" spans="1:12" x14ac:dyDescent="0.3">
      <c r="A75" s="22"/>
      <c r="B75" s="23"/>
      <c r="C75" s="24"/>
      <c r="D75" s="29" t="s">
        <v>31</v>
      </c>
      <c r="E75" s="26" t="s">
        <v>32</v>
      </c>
      <c r="F75" s="27">
        <v>100</v>
      </c>
      <c r="G75" s="27" t="s">
        <v>33</v>
      </c>
      <c r="H75" s="27" t="s">
        <v>33</v>
      </c>
      <c r="I75" s="27" t="s">
        <v>33</v>
      </c>
      <c r="J75" s="27" t="s">
        <v>33</v>
      </c>
      <c r="K75" s="28">
        <v>428</v>
      </c>
      <c r="L75" s="27"/>
    </row>
    <row r="76" spans="1:12" x14ac:dyDescent="0.3">
      <c r="A76" s="22"/>
      <c r="B76" s="23"/>
      <c r="C76" s="24"/>
      <c r="D76" s="30"/>
      <c r="E76" s="26"/>
      <c r="F76" s="27"/>
      <c r="G76" s="27"/>
      <c r="H76" s="27"/>
      <c r="I76" s="27"/>
      <c r="J76" s="27"/>
      <c r="K76" s="28"/>
      <c r="L76" s="27"/>
    </row>
    <row r="77" spans="1:12" x14ac:dyDescent="0.3">
      <c r="A77" s="22"/>
      <c r="B77" s="23"/>
      <c r="C77" s="24"/>
      <c r="D77" s="30"/>
      <c r="E77" s="26"/>
      <c r="F77" s="27"/>
      <c r="G77" s="27"/>
      <c r="H77" s="27"/>
      <c r="I77" s="27"/>
      <c r="J77" s="27"/>
      <c r="K77" s="28"/>
      <c r="L77" s="27"/>
    </row>
    <row r="78" spans="1:12" x14ac:dyDescent="0.3">
      <c r="A78" s="31"/>
      <c r="B78" s="32"/>
      <c r="C78" s="33"/>
      <c r="D78" s="34" t="s">
        <v>35</v>
      </c>
      <c r="E78" s="35"/>
      <c r="F78" s="36" t="s">
        <v>33</v>
      </c>
      <c r="G78" s="36">
        <f>SUM(G72:G76)</f>
        <v>25.35</v>
      </c>
      <c r="H78" s="36">
        <f>SUM(H72:H76)</f>
        <v>29.08</v>
      </c>
      <c r="I78" s="36">
        <f>SUM(I72:I76)</f>
        <v>53.39</v>
      </c>
      <c r="J78" s="36">
        <f>SUM(J72:J76)</f>
        <v>565.70000000000005</v>
      </c>
      <c r="K78" s="37"/>
      <c r="L78" s="36">
        <f>SUM(L72:L76)</f>
        <v>0</v>
      </c>
    </row>
    <row r="79" spans="1:12" ht="26.4" x14ac:dyDescent="0.3">
      <c r="A79" s="38">
        <f>A72</f>
        <v>1</v>
      </c>
      <c r="B79" s="39">
        <f>B72</f>
        <v>5</v>
      </c>
      <c r="C79" s="40" t="s">
        <v>36</v>
      </c>
      <c r="D79" s="25" t="s">
        <v>37</v>
      </c>
      <c r="E79" s="26" t="s">
        <v>78</v>
      </c>
      <c r="F79" s="27" t="s">
        <v>28</v>
      </c>
      <c r="G79" s="27">
        <v>6.14</v>
      </c>
      <c r="H79" s="27">
        <v>3.97</v>
      </c>
      <c r="I79" s="27">
        <v>17.38</v>
      </c>
      <c r="J79" s="27">
        <v>111.46</v>
      </c>
      <c r="K79" s="28">
        <v>88.02</v>
      </c>
      <c r="L79" s="27"/>
    </row>
    <row r="80" spans="1:12" x14ac:dyDescent="0.3">
      <c r="A80" s="22"/>
      <c r="B80" s="23"/>
      <c r="C80" s="24"/>
      <c r="D80" s="25" t="s">
        <v>40</v>
      </c>
      <c r="E80" s="26" t="s">
        <v>79</v>
      </c>
      <c r="F80" s="27">
        <v>200</v>
      </c>
      <c r="G80" s="27">
        <v>26.28</v>
      </c>
      <c r="H80" s="27">
        <v>11.47</v>
      </c>
      <c r="I80" s="27">
        <v>51.61</v>
      </c>
      <c r="J80" s="27">
        <v>416.41</v>
      </c>
      <c r="K80" s="28">
        <v>54.15</v>
      </c>
      <c r="L80" s="27"/>
    </row>
    <row r="81" spans="1:12" x14ac:dyDescent="0.3">
      <c r="A81" s="22"/>
      <c r="B81" s="23"/>
      <c r="C81" s="24"/>
      <c r="D81" s="25"/>
      <c r="E81" s="26" t="s">
        <v>59</v>
      </c>
      <c r="F81" s="27">
        <v>60</v>
      </c>
      <c r="G81" s="27">
        <v>1.01</v>
      </c>
      <c r="H81" s="27">
        <v>2.59</v>
      </c>
      <c r="I81" s="27">
        <v>5.26</v>
      </c>
      <c r="J81" s="27">
        <v>48.17</v>
      </c>
      <c r="K81" s="28">
        <v>1</v>
      </c>
      <c r="L81" s="27"/>
    </row>
    <row r="82" spans="1:12" x14ac:dyDescent="0.3">
      <c r="A82" s="22"/>
      <c r="B82" s="23"/>
      <c r="C82" s="24"/>
      <c r="D82" s="25" t="s">
        <v>45</v>
      </c>
      <c r="E82" s="26" t="s">
        <v>80</v>
      </c>
      <c r="F82" s="27">
        <v>200</v>
      </c>
      <c r="G82" s="27">
        <v>0.68</v>
      </c>
      <c r="H82" s="27">
        <v>0.28000000000000003</v>
      </c>
      <c r="I82" s="27">
        <v>20.76</v>
      </c>
      <c r="J82" s="27">
        <v>88.2</v>
      </c>
      <c r="K82" s="28">
        <v>388</v>
      </c>
      <c r="L82" s="27"/>
    </row>
    <row r="83" spans="1:12" x14ac:dyDescent="0.3">
      <c r="A83" s="22"/>
      <c r="B83" s="23"/>
      <c r="C83" s="24"/>
      <c r="D83" s="25" t="s">
        <v>31</v>
      </c>
      <c r="E83" s="26" t="s">
        <v>32</v>
      </c>
      <c r="F83" s="27">
        <v>50</v>
      </c>
      <c r="G83" s="27" t="s">
        <v>33</v>
      </c>
      <c r="H83" s="27" t="s">
        <v>33</v>
      </c>
      <c r="I83" s="27" t="s">
        <v>33</v>
      </c>
      <c r="J83" s="27" t="s">
        <v>33</v>
      </c>
      <c r="K83" s="28">
        <v>428</v>
      </c>
      <c r="L83" s="27"/>
    </row>
    <row r="84" spans="1:12" x14ac:dyDescent="0.3">
      <c r="A84" s="22"/>
      <c r="B84" s="23"/>
      <c r="C84" s="24"/>
      <c r="D84" s="30"/>
      <c r="E84" s="26"/>
      <c r="F84" s="27"/>
      <c r="G84" s="27"/>
      <c r="H84" s="27"/>
      <c r="I84" s="27"/>
      <c r="J84" s="27"/>
      <c r="K84" s="28"/>
      <c r="L84" s="27"/>
    </row>
    <row r="85" spans="1:12" x14ac:dyDescent="0.3">
      <c r="A85" s="22"/>
      <c r="B85" s="23"/>
      <c r="C85" s="24"/>
      <c r="D85" s="30"/>
      <c r="E85" s="26"/>
      <c r="F85" s="27"/>
      <c r="G85" s="27"/>
      <c r="H85" s="27"/>
      <c r="I85" s="27"/>
      <c r="J85" s="27"/>
      <c r="K85" s="28"/>
      <c r="L85" s="27"/>
    </row>
    <row r="86" spans="1:12" x14ac:dyDescent="0.3">
      <c r="A86" s="31"/>
      <c r="B86" s="32"/>
      <c r="C86" s="33"/>
      <c r="D86" s="34" t="s">
        <v>35</v>
      </c>
      <c r="E86" s="35"/>
      <c r="F86" s="36" t="s">
        <v>33</v>
      </c>
      <c r="G86" s="36">
        <f>SUM(G79:G85)</f>
        <v>34.11</v>
      </c>
      <c r="H86" s="36">
        <f>SUM(H79:H85)</f>
        <v>18.310000000000002</v>
      </c>
      <c r="I86" s="36">
        <f>SUM(I79:I85)</f>
        <v>95.01</v>
      </c>
      <c r="J86" s="36">
        <f>SUM(J79:J85)</f>
        <v>664.24</v>
      </c>
      <c r="K86" s="37"/>
      <c r="L86" s="36">
        <f>SUM(L79:L85)</f>
        <v>0</v>
      </c>
    </row>
    <row r="87" spans="1:12" x14ac:dyDescent="0.3">
      <c r="A87" s="41">
        <f>A72</f>
        <v>1</v>
      </c>
      <c r="B87" s="42">
        <f>B72</f>
        <v>5</v>
      </c>
      <c r="C87" s="65" t="s">
        <v>47</v>
      </c>
      <c r="D87" s="66"/>
      <c r="E87" s="43"/>
      <c r="F87" s="44">
        <v>0</v>
      </c>
      <c r="G87" s="44">
        <f>G78+G86</f>
        <v>59.46</v>
      </c>
      <c r="H87" s="44">
        <f>H78+H86</f>
        <v>47.39</v>
      </c>
      <c r="I87" s="44">
        <f>I78+I86</f>
        <v>148.4</v>
      </c>
      <c r="J87" s="44">
        <f>J78+J86</f>
        <v>1229.94</v>
      </c>
      <c r="K87" s="44"/>
      <c r="L87" s="44">
        <f>L78+L86</f>
        <v>0</v>
      </c>
    </row>
    <row r="88" spans="1:12" ht="26.4" x14ac:dyDescent="0.3">
      <c r="A88" s="15">
        <v>2</v>
      </c>
      <c r="B88" s="16">
        <v>1</v>
      </c>
      <c r="C88" s="17" t="s">
        <v>25</v>
      </c>
      <c r="D88" s="18" t="s">
        <v>26</v>
      </c>
      <c r="E88" s="19" t="s">
        <v>81</v>
      </c>
      <c r="F88" s="20" t="s">
        <v>28</v>
      </c>
      <c r="G88" s="20">
        <v>5.71</v>
      </c>
      <c r="H88" s="20">
        <v>8.9499999999999993</v>
      </c>
      <c r="I88" s="20">
        <v>28.24</v>
      </c>
      <c r="J88" s="20">
        <v>217.14</v>
      </c>
      <c r="K88" s="21">
        <v>173.01</v>
      </c>
      <c r="L88" s="20"/>
    </row>
    <row r="89" spans="1:12" x14ac:dyDescent="0.3">
      <c r="A89" s="22"/>
      <c r="B89" s="23"/>
      <c r="C89" s="24"/>
      <c r="D89" s="29"/>
      <c r="E89" s="26" t="s">
        <v>34</v>
      </c>
      <c r="F89" s="27">
        <v>20</v>
      </c>
      <c r="G89" s="27">
        <v>0.99</v>
      </c>
      <c r="H89" s="27">
        <v>1</v>
      </c>
      <c r="I89" s="27" t="s">
        <v>33</v>
      </c>
      <c r="J89" s="27">
        <v>13.15</v>
      </c>
      <c r="K89" s="28">
        <v>15</v>
      </c>
      <c r="L89" s="27"/>
    </row>
    <row r="90" spans="1:12" x14ac:dyDescent="0.3">
      <c r="A90" s="22"/>
      <c r="B90" s="23"/>
      <c r="C90" s="24"/>
      <c r="D90" s="25" t="s">
        <v>50</v>
      </c>
      <c r="E90" s="26" t="s">
        <v>82</v>
      </c>
      <c r="F90" s="27">
        <v>200</v>
      </c>
      <c r="G90" s="27">
        <v>3.17</v>
      </c>
      <c r="H90" s="27">
        <v>2.68</v>
      </c>
      <c r="I90" s="27">
        <v>15.95</v>
      </c>
      <c r="J90" s="27">
        <v>100.6</v>
      </c>
      <c r="K90" s="28">
        <v>379</v>
      </c>
      <c r="L90" s="27"/>
    </row>
    <row r="91" spans="1:12" x14ac:dyDescent="0.3">
      <c r="A91" s="22"/>
      <c r="B91" s="23"/>
      <c r="C91" s="24"/>
      <c r="D91" s="25" t="s">
        <v>31</v>
      </c>
      <c r="E91" s="26" t="s">
        <v>32</v>
      </c>
      <c r="F91" s="27">
        <v>70</v>
      </c>
      <c r="G91" s="27" t="s">
        <v>33</v>
      </c>
      <c r="H91" s="27" t="s">
        <v>33</v>
      </c>
      <c r="I91" s="27" t="s">
        <v>33</v>
      </c>
      <c r="J91" s="27" t="s">
        <v>33</v>
      </c>
      <c r="K91" s="28">
        <v>428</v>
      </c>
      <c r="L91" s="27"/>
    </row>
    <row r="92" spans="1:12" x14ac:dyDescent="0.3">
      <c r="A92" s="22"/>
      <c r="B92" s="23"/>
      <c r="C92" s="24"/>
      <c r="D92" s="30"/>
      <c r="E92" s="26"/>
      <c r="F92" s="27"/>
      <c r="G92" s="27"/>
      <c r="H92" s="27"/>
      <c r="I92" s="27"/>
      <c r="J92" s="27"/>
      <c r="K92" s="28"/>
      <c r="L92" s="27"/>
    </row>
    <row r="93" spans="1:12" x14ac:dyDescent="0.3">
      <c r="A93" s="22"/>
      <c r="B93" s="23"/>
      <c r="C93" s="24"/>
      <c r="D93" s="30"/>
      <c r="E93" s="26"/>
      <c r="F93" s="27"/>
      <c r="G93" s="27"/>
      <c r="H93" s="27"/>
      <c r="I93" s="27"/>
      <c r="J93" s="27"/>
      <c r="K93" s="28"/>
      <c r="L93" s="27"/>
    </row>
    <row r="94" spans="1:12" x14ac:dyDescent="0.3">
      <c r="A94" s="31"/>
      <c r="B94" s="32"/>
      <c r="C94" s="33"/>
      <c r="D94" s="34" t="s">
        <v>35</v>
      </c>
      <c r="E94" s="35"/>
      <c r="F94" s="36" t="s">
        <v>33</v>
      </c>
      <c r="G94" s="36">
        <f>SUM(G88:G93)</f>
        <v>9.870000000000001</v>
      </c>
      <c r="H94" s="36">
        <f>SUM(H88:H93)</f>
        <v>12.629999999999999</v>
      </c>
      <c r="I94" s="36">
        <f>SUM(I88:I93)</f>
        <v>44.19</v>
      </c>
      <c r="J94" s="36">
        <f>SUM(J88:J93)</f>
        <v>330.89</v>
      </c>
      <c r="K94" s="37"/>
      <c r="L94" s="36">
        <f>SUM(L88:L93)</f>
        <v>0</v>
      </c>
    </row>
    <row r="95" spans="1:12" x14ac:dyDescent="0.3">
      <c r="A95" s="38">
        <f>A88</f>
        <v>2</v>
      </c>
      <c r="B95" s="39">
        <f>B88</f>
        <v>1</v>
      </c>
      <c r="C95" s="40" t="s">
        <v>36</v>
      </c>
      <c r="D95" s="25" t="s">
        <v>63</v>
      </c>
      <c r="E95" s="26" t="s">
        <v>38</v>
      </c>
      <c r="F95" s="27">
        <v>200</v>
      </c>
      <c r="G95" s="27">
        <v>5.95</v>
      </c>
      <c r="H95" s="27">
        <v>3.64</v>
      </c>
      <c r="I95" s="27">
        <v>13.28</v>
      </c>
      <c r="J95" s="27">
        <v>118.8</v>
      </c>
      <c r="K95" s="28">
        <v>21.01</v>
      </c>
      <c r="L95" s="27"/>
    </row>
    <row r="96" spans="1:12" x14ac:dyDescent="0.3">
      <c r="A96" s="22"/>
      <c r="B96" s="23"/>
      <c r="C96" s="24"/>
      <c r="D96" s="25"/>
      <c r="E96" s="26" t="s">
        <v>83</v>
      </c>
      <c r="F96" s="27">
        <v>20</v>
      </c>
      <c r="G96" s="27">
        <v>0.17</v>
      </c>
      <c r="H96" s="27">
        <v>0.02</v>
      </c>
      <c r="I96" s="27">
        <v>1.0900000000000001</v>
      </c>
      <c r="J96" s="27">
        <v>5.17</v>
      </c>
      <c r="K96" s="28">
        <v>371</v>
      </c>
      <c r="L96" s="27"/>
    </row>
    <row r="97" spans="1:12" x14ac:dyDescent="0.3">
      <c r="A97" s="22"/>
      <c r="B97" s="23"/>
      <c r="C97" s="24"/>
      <c r="D97" s="25" t="s">
        <v>40</v>
      </c>
      <c r="E97" s="26" t="s">
        <v>41</v>
      </c>
      <c r="F97" s="27" t="s">
        <v>42</v>
      </c>
      <c r="G97" s="27">
        <v>10.36</v>
      </c>
      <c r="H97" s="27">
        <v>27.4</v>
      </c>
      <c r="I97" s="27">
        <v>2.83</v>
      </c>
      <c r="J97" s="27">
        <v>300.36</v>
      </c>
      <c r="K97" s="28">
        <v>260</v>
      </c>
      <c r="L97" s="27"/>
    </row>
    <row r="98" spans="1:12" x14ac:dyDescent="0.3">
      <c r="A98" s="22"/>
      <c r="B98" s="23"/>
      <c r="C98" s="24"/>
      <c r="D98" s="25" t="s">
        <v>43</v>
      </c>
      <c r="E98" s="26" t="s">
        <v>84</v>
      </c>
      <c r="F98" s="27">
        <v>150</v>
      </c>
      <c r="G98" s="27">
        <v>19.940000000000001</v>
      </c>
      <c r="H98" s="27">
        <v>21.54</v>
      </c>
      <c r="I98" s="27">
        <v>89.83</v>
      </c>
      <c r="J98" s="27">
        <v>630.84</v>
      </c>
      <c r="K98" s="28">
        <v>171</v>
      </c>
      <c r="L98" s="27"/>
    </row>
    <row r="99" spans="1:12" x14ac:dyDescent="0.3">
      <c r="A99" s="22"/>
      <c r="B99" s="23"/>
      <c r="C99" s="24"/>
      <c r="D99" s="25" t="s">
        <v>85</v>
      </c>
      <c r="E99" s="26" t="s">
        <v>68</v>
      </c>
      <c r="F99" s="27">
        <v>200</v>
      </c>
      <c r="G99" s="27">
        <v>0.52</v>
      </c>
      <c r="H99" s="27">
        <v>0.18</v>
      </c>
      <c r="I99" s="27">
        <v>28.86</v>
      </c>
      <c r="J99" s="27">
        <v>122.6</v>
      </c>
      <c r="K99" s="28">
        <v>388</v>
      </c>
      <c r="L99" s="27"/>
    </row>
    <row r="100" spans="1:12" x14ac:dyDescent="0.3">
      <c r="A100" s="22"/>
      <c r="B100" s="23"/>
      <c r="C100" s="24"/>
      <c r="D100" s="25" t="s">
        <v>31</v>
      </c>
      <c r="E100" s="26" t="s">
        <v>32</v>
      </c>
      <c r="F100" s="27">
        <v>50</v>
      </c>
      <c r="G100" s="27" t="s">
        <v>33</v>
      </c>
      <c r="H100" s="27" t="s">
        <v>33</v>
      </c>
      <c r="I100" s="27" t="s">
        <v>33</v>
      </c>
      <c r="J100" s="27" t="s">
        <v>33</v>
      </c>
      <c r="K100" s="28"/>
      <c r="L100" s="27"/>
    </row>
    <row r="101" spans="1:12" x14ac:dyDescent="0.3">
      <c r="A101" s="22"/>
      <c r="B101" s="23"/>
      <c r="C101" s="24"/>
      <c r="D101" s="30"/>
      <c r="E101" s="26"/>
      <c r="F101" s="27"/>
      <c r="G101" s="27"/>
      <c r="H101" s="27"/>
      <c r="I101" s="27"/>
      <c r="J101" s="27"/>
      <c r="K101" s="28"/>
      <c r="L101" s="27"/>
    </row>
    <row r="102" spans="1:12" x14ac:dyDescent="0.3">
      <c r="A102" s="22"/>
      <c r="B102" s="23"/>
      <c r="C102" s="24"/>
      <c r="D102" s="30"/>
      <c r="E102" s="26"/>
      <c r="F102" s="27"/>
      <c r="G102" s="27"/>
      <c r="H102" s="27"/>
      <c r="I102" s="27"/>
      <c r="J102" s="27"/>
      <c r="K102" s="28"/>
      <c r="L102" s="27"/>
    </row>
    <row r="103" spans="1:12" x14ac:dyDescent="0.3">
      <c r="A103" s="31"/>
      <c r="B103" s="32"/>
      <c r="C103" s="33"/>
      <c r="D103" s="34" t="s">
        <v>35</v>
      </c>
      <c r="E103" s="35"/>
      <c r="F103" s="36" t="s">
        <v>33</v>
      </c>
      <c r="G103" s="36">
        <f>SUM(G95:G102)</f>
        <v>36.940000000000005</v>
      </c>
      <c r="H103" s="36">
        <f>SUM(H95:H102)</f>
        <v>52.779999999999994</v>
      </c>
      <c r="I103" s="36">
        <f>SUM(I95:I102)</f>
        <v>135.88999999999999</v>
      </c>
      <c r="J103" s="36">
        <f>SUM(J95:J102)</f>
        <v>1177.77</v>
      </c>
      <c r="K103" s="37"/>
      <c r="L103" s="36">
        <f>SUM(L95:L102)</f>
        <v>0</v>
      </c>
    </row>
    <row r="104" spans="1:12" x14ac:dyDescent="0.3">
      <c r="A104" s="41">
        <f>A88</f>
        <v>2</v>
      </c>
      <c r="B104" s="42">
        <f>B88</f>
        <v>1</v>
      </c>
      <c r="C104" s="65" t="s">
        <v>47</v>
      </c>
      <c r="D104" s="66"/>
      <c r="E104" s="43"/>
      <c r="F104" s="44">
        <v>0</v>
      </c>
      <c r="G104" s="44">
        <f>G94+G103</f>
        <v>46.81</v>
      </c>
      <c r="H104" s="44">
        <f>H94+H103</f>
        <v>65.41</v>
      </c>
      <c r="I104" s="44">
        <f>I94+I103</f>
        <v>180.07999999999998</v>
      </c>
      <c r="J104" s="44">
        <f>J94+J103</f>
        <v>1508.6599999999999</v>
      </c>
      <c r="K104" s="44"/>
      <c r="L104" s="44">
        <f>L94+L103</f>
        <v>0</v>
      </c>
    </row>
    <row r="105" spans="1:12" x14ac:dyDescent="0.3">
      <c r="A105" s="45">
        <v>2</v>
      </c>
      <c r="B105" s="23">
        <v>2</v>
      </c>
      <c r="C105" s="17" t="s">
        <v>25</v>
      </c>
      <c r="D105" s="29" t="s">
        <v>48</v>
      </c>
      <c r="E105" s="26" t="s">
        <v>61</v>
      </c>
      <c r="F105" s="20" t="s">
        <v>28</v>
      </c>
      <c r="G105" s="20">
        <v>9.06</v>
      </c>
      <c r="H105" s="20">
        <v>13.62</v>
      </c>
      <c r="I105" s="20">
        <v>48.54</v>
      </c>
      <c r="J105" s="20">
        <v>354.11</v>
      </c>
      <c r="K105" s="21">
        <v>174.01</v>
      </c>
      <c r="L105" s="20"/>
    </row>
    <row r="106" spans="1:12" x14ac:dyDescent="0.3">
      <c r="A106" s="45"/>
      <c r="B106" s="23"/>
      <c r="C106" s="24"/>
      <c r="D106" s="25" t="s">
        <v>33</v>
      </c>
      <c r="E106" s="26" t="s">
        <v>86</v>
      </c>
      <c r="F106" s="52" t="s">
        <v>33</v>
      </c>
      <c r="G106" s="27">
        <v>7.62</v>
      </c>
      <c r="H106" s="27">
        <v>12.81</v>
      </c>
      <c r="I106" s="27">
        <v>14.89</v>
      </c>
      <c r="J106" s="27">
        <v>206.12</v>
      </c>
      <c r="K106" s="28">
        <v>3.03</v>
      </c>
      <c r="L106" s="27"/>
    </row>
    <row r="107" spans="1:12" x14ac:dyDescent="0.3">
      <c r="A107" s="45"/>
      <c r="B107" s="23"/>
      <c r="C107" s="24"/>
      <c r="D107" s="25" t="s">
        <v>50</v>
      </c>
      <c r="E107" s="26" t="s">
        <v>87</v>
      </c>
      <c r="F107" s="27">
        <v>200</v>
      </c>
      <c r="G107" s="27">
        <v>6.7</v>
      </c>
      <c r="H107" s="27">
        <v>3.4</v>
      </c>
      <c r="I107" s="27">
        <v>21</v>
      </c>
      <c r="J107" s="27">
        <v>143</v>
      </c>
      <c r="K107" s="28">
        <v>382.01</v>
      </c>
      <c r="L107" s="27"/>
    </row>
    <row r="108" spans="1:12" x14ac:dyDescent="0.3">
      <c r="A108" s="45"/>
      <c r="B108" s="23"/>
      <c r="C108" s="24"/>
      <c r="D108" s="25" t="s">
        <v>31</v>
      </c>
      <c r="E108" s="26" t="s">
        <v>32</v>
      </c>
      <c r="F108" s="27">
        <v>30</v>
      </c>
      <c r="G108" s="27" t="s">
        <v>33</v>
      </c>
      <c r="H108" s="27" t="s">
        <v>33</v>
      </c>
      <c r="I108" s="27" t="s">
        <v>33</v>
      </c>
      <c r="J108" s="27" t="s">
        <v>33</v>
      </c>
      <c r="K108" s="28">
        <v>428</v>
      </c>
      <c r="L108" s="27"/>
    </row>
    <row r="109" spans="1:12" x14ac:dyDescent="0.3">
      <c r="A109" s="45"/>
      <c r="B109" s="23"/>
      <c r="C109" s="24"/>
      <c r="D109" s="30"/>
      <c r="E109" s="26"/>
      <c r="F109" s="27"/>
      <c r="G109" s="27"/>
      <c r="H109" s="27"/>
      <c r="I109" s="27"/>
      <c r="J109" s="27"/>
      <c r="K109" s="28"/>
      <c r="L109" s="27"/>
    </row>
    <row r="110" spans="1:12" x14ac:dyDescent="0.3">
      <c r="A110" s="45"/>
      <c r="B110" s="23"/>
      <c r="C110" s="24"/>
      <c r="D110" s="30"/>
      <c r="E110" s="26"/>
      <c r="F110" s="27"/>
      <c r="G110" s="27"/>
      <c r="H110" s="27"/>
      <c r="I110" s="27"/>
      <c r="J110" s="27"/>
      <c r="K110" s="28"/>
      <c r="L110" s="27"/>
    </row>
    <row r="111" spans="1:12" x14ac:dyDescent="0.3">
      <c r="A111" s="46"/>
      <c r="B111" s="32"/>
      <c r="C111" s="33"/>
      <c r="D111" s="34" t="s">
        <v>35</v>
      </c>
      <c r="E111" s="35"/>
      <c r="F111" s="36" t="s">
        <v>33</v>
      </c>
      <c r="G111" s="36">
        <v>23.38</v>
      </c>
      <c r="H111" s="36">
        <f>SUM(H105:H109)</f>
        <v>29.83</v>
      </c>
      <c r="I111" s="36">
        <f>SUM(I105:I109)</f>
        <v>84.43</v>
      </c>
      <c r="J111" s="36">
        <f>SUM(J105:J109)</f>
        <v>703.23</v>
      </c>
      <c r="K111" s="37"/>
      <c r="L111" s="36">
        <f>SUM(L105:L109)</f>
        <v>0</v>
      </c>
    </row>
    <row r="112" spans="1:12" ht="26.4" x14ac:dyDescent="0.3">
      <c r="A112" s="39">
        <f>A105</f>
        <v>2</v>
      </c>
      <c r="B112" s="39">
        <f>B105</f>
        <v>2</v>
      </c>
      <c r="C112" s="40" t="s">
        <v>36</v>
      </c>
      <c r="D112" s="25" t="s">
        <v>37</v>
      </c>
      <c r="E112" s="26" t="s">
        <v>55</v>
      </c>
      <c r="F112" s="27" t="s">
        <v>28</v>
      </c>
      <c r="G112" s="27">
        <v>2.0499999999999998</v>
      </c>
      <c r="H112" s="27">
        <v>5.82</v>
      </c>
      <c r="I112" s="27">
        <v>23.03</v>
      </c>
      <c r="J112" s="27">
        <v>152.38999999999999</v>
      </c>
      <c r="K112" s="28">
        <v>82.02</v>
      </c>
      <c r="L112" s="27"/>
    </row>
    <row r="113" spans="1:12" x14ac:dyDescent="0.3">
      <c r="A113" s="45"/>
      <c r="B113" s="23"/>
      <c r="C113" s="24"/>
      <c r="D113" s="25" t="s">
        <v>40</v>
      </c>
      <c r="E113" s="26" t="s">
        <v>88</v>
      </c>
      <c r="F113" s="27">
        <v>100</v>
      </c>
      <c r="G113" s="27">
        <v>10.199999999999999</v>
      </c>
      <c r="H113" s="27">
        <v>27.64</v>
      </c>
      <c r="I113" s="27">
        <v>10.42</v>
      </c>
      <c r="J113" s="27">
        <v>329.53</v>
      </c>
      <c r="K113" s="28">
        <v>274</v>
      </c>
      <c r="L113" s="27"/>
    </row>
    <row r="114" spans="1:12" ht="26.4" x14ac:dyDescent="0.3">
      <c r="A114" s="45"/>
      <c r="B114" s="23"/>
      <c r="C114" s="24"/>
      <c r="D114" s="25" t="s">
        <v>43</v>
      </c>
      <c r="E114" s="26" t="s">
        <v>89</v>
      </c>
      <c r="F114" s="27">
        <v>150</v>
      </c>
      <c r="G114" s="27">
        <v>4.55</v>
      </c>
      <c r="H114" s="27">
        <v>4.82</v>
      </c>
      <c r="I114" s="27">
        <v>25.39</v>
      </c>
      <c r="J114" s="27">
        <v>163.09</v>
      </c>
      <c r="K114" s="28">
        <v>309</v>
      </c>
      <c r="L114" s="27"/>
    </row>
    <row r="115" spans="1:12" x14ac:dyDescent="0.3">
      <c r="A115" s="45"/>
      <c r="B115" s="23"/>
      <c r="C115" s="24"/>
      <c r="D115" s="25" t="s">
        <v>45</v>
      </c>
      <c r="E115" s="26" t="s">
        <v>90</v>
      </c>
      <c r="F115" s="27">
        <v>200</v>
      </c>
      <c r="G115" s="27">
        <v>7.0000000000000007E-2</v>
      </c>
      <c r="H115" s="27">
        <v>0.02</v>
      </c>
      <c r="I115" s="27">
        <v>15</v>
      </c>
      <c r="J115" s="27">
        <v>60</v>
      </c>
      <c r="K115" s="28">
        <v>376</v>
      </c>
      <c r="L115" s="27"/>
    </row>
    <row r="116" spans="1:12" x14ac:dyDescent="0.3">
      <c r="A116" s="45"/>
      <c r="B116" s="23"/>
      <c r="C116" s="24"/>
      <c r="D116" s="25" t="s">
        <v>31</v>
      </c>
      <c r="E116" s="26" t="s">
        <v>32</v>
      </c>
      <c r="F116" s="27">
        <v>50</v>
      </c>
      <c r="G116" s="27" t="s">
        <v>33</v>
      </c>
      <c r="H116" s="27" t="s">
        <v>33</v>
      </c>
      <c r="I116" s="27" t="s">
        <v>33</v>
      </c>
      <c r="J116" s="27" t="s">
        <v>33</v>
      </c>
      <c r="K116" s="28">
        <v>428</v>
      </c>
      <c r="L116" s="27"/>
    </row>
    <row r="117" spans="1:12" x14ac:dyDescent="0.3">
      <c r="A117" s="45"/>
      <c r="B117" s="23"/>
      <c r="C117" s="24"/>
      <c r="D117" s="25" t="s">
        <v>91</v>
      </c>
      <c r="E117" s="26" t="s">
        <v>92</v>
      </c>
      <c r="F117" s="27">
        <v>1</v>
      </c>
      <c r="G117" s="27">
        <v>0.8</v>
      </c>
      <c r="H117" s="27">
        <v>0.8</v>
      </c>
      <c r="I117" s="27">
        <v>19.600000000000001</v>
      </c>
      <c r="J117" s="27">
        <v>94</v>
      </c>
      <c r="K117" s="28"/>
      <c r="L117" s="27"/>
    </row>
    <row r="118" spans="1:12" x14ac:dyDescent="0.3">
      <c r="A118" s="45"/>
      <c r="B118" s="23"/>
      <c r="C118" s="24"/>
      <c r="D118" s="30"/>
      <c r="E118" s="26"/>
      <c r="F118" s="27"/>
      <c r="G118" s="27"/>
      <c r="H118" s="27"/>
      <c r="I118" s="27"/>
      <c r="J118" s="27"/>
      <c r="K118" s="28"/>
      <c r="L118" s="27"/>
    </row>
    <row r="119" spans="1:12" x14ac:dyDescent="0.3">
      <c r="A119" s="45"/>
      <c r="B119" s="23"/>
      <c r="C119" s="24"/>
      <c r="D119" s="30"/>
      <c r="E119" s="26"/>
      <c r="F119" s="27"/>
      <c r="G119" s="27"/>
      <c r="H119" s="27"/>
      <c r="I119" s="27"/>
      <c r="J119" s="27"/>
      <c r="K119" s="28"/>
      <c r="L119" s="27"/>
    </row>
    <row r="120" spans="1:12" x14ac:dyDescent="0.3">
      <c r="A120" s="46"/>
      <c r="B120" s="32"/>
      <c r="C120" s="33"/>
      <c r="D120" s="34" t="s">
        <v>35</v>
      </c>
      <c r="E120" s="35"/>
      <c r="F120" s="36" t="s">
        <v>33</v>
      </c>
      <c r="G120" s="36">
        <f>SUM(G112:G118)</f>
        <v>17.670000000000002</v>
      </c>
      <c r="H120" s="36">
        <f>SUM(H112:H118)</f>
        <v>39.1</v>
      </c>
      <c r="I120" s="36">
        <f>SUM(I112:I118)</f>
        <v>93.44</v>
      </c>
      <c r="J120" s="36">
        <f>SUM(J112:J118)</f>
        <v>799.01</v>
      </c>
      <c r="K120" s="37"/>
      <c r="L120" s="36">
        <f>SUM(L112:L118)</f>
        <v>0</v>
      </c>
    </row>
    <row r="121" spans="1:12" x14ac:dyDescent="0.3">
      <c r="A121" s="47">
        <f>A105</f>
        <v>2</v>
      </c>
      <c r="B121" s="47">
        <f>B105</f>
        <v>2</v>
      </c>
      <c r="C121" s="65" t="s">
        <v>47</v>
      </c>
      <c r="D121" s="66"/>
      <c r="E121" s="43"/>
      <c r="F121" s="44" t="e">
        <f>F111+F120</f>
        <v>#VALUE!</v>
      </c>
      <c r="G121" s="44">
        <f>G111+G120</f>
        <v>41.05</v>
      </c>
      <c r="H121" s="44">
        <f>H111+H120</f>
        <v>68.930000000000007</v>
      </c>
      <c r="I121" s="44">
        <f>I111+I120</f>
        <v>177.87</v>
      </c>
      <c r="J121" s="44">
        <f>J111+J120</f>
        <v>1502.24</v>
      </c>
      <c r="K121" s="44"/>
      <c r="L121" s="44">
        <f>L111+L120</f>
        <v>0</v>
      </c>
    </row>
    <row r="122" spans="1:12" x14ac:dyDescent="0.3">
      <c r="A122" s="15">
        <v>2</v>
      </c>
      <c r="B122" s="16">
        <v>3</v>
      </c>
      <c r="C122" s="17" t="s">
        <v>25</v>
      </c>
      <c r="D122" s="18" t="s">
        <v>48</v>
      </c>
      <c r="E122" s="26" t="s">
        <v>93</v>
      </c>
      <c r="F122" s="27">
        <v>150</v>
      </c>
      <c r="G122" s="27">
        <v>12.68</v>
      </c>
      <c r="H122" s="27">
        <v>22.55</v>
      </c>
      <c r="I122" s="27">
        <v>2.41</v>
      </c>
      <c r="J122" s="27">
        <v>262.86</v>
      </c>
      <c r="K122" s="28">
        <v>210</v>
      </c>
      <c r="L122" s="27"/>
    </row>
    <row r="123" spans="1:12" x14ac:dyDescent="0.3">
      <c r="A123" s="22"/>
      <c r="B123" s="23"/>
      <c r="C123" s="24"/>
      <c r="D123" s="33"/>
      <c r="E123" s="26" t="s">
        <v>94</v>
      </c>
      <c r="F123" s="27">
        <v>50</v>
      </c>
      <c r="G123" s="27">
        <v>7.25</v>
      </c>
      <c r="H123" s="27">
        <v>1.5</v>
      </c>
      <c r="I123" s="27">
        <v>24.75</v>
      </c>
      <c r="J123" s="27">
        <v>144.5</v>
      </c>
      <c r="K123" s="28">
        <v>3</v>
      </c>
      <c r="L123" s="27"/>
    </row>
    <row r="124" spans="1:12" x14ac:dyDescent="0.3">
      <c r="A124" s="22"/>
      <c r="B124" s="23"/>
      <c r="C124" s="24"/>
      <c r="D124" s="25" t="s">
        <v>50</v>
      </c>
      <c r="E124" s="26" t="s">
        <v>95</v>
      </c>
      <c r="F124" s="27">
        <v>200</v>
      </c>
      <c r="G124" s="27">
        <v>1.52</v>
      </c>
      <c r="H124" s="27">
        <v>1.36</v>
      </c>
      <c r="I124" s="27">
        <v>15.9</v>
      </c>
      <c r="J124" s="27">
        <v>81</v>
      </c>
      <c r="K124" s="28">
        <v>378</v>
      </c>
      <c r="L124" s="27"/>
    </row>
    <row r="125" spans="1:12" x14ac:dyDescent="0.3">
      <c r="A125" s="22"/>
      <c r="B125" s="23"/>
      <c r="C125" s="24"/>
      <c r="D125" s="25" t="s">
        <v>31</v>
      </c>
      <c r="E125" s="26" t="s">
        <v>75</v>
      </c>
      <c r="F125" s="27">
        <v>100</v>
      </c>
      <c r="G125" s="27" t="s">
        <v>33</v>
      </c>
      <c r="H125" s="27" t="s">
        <v>33</v>
      </c>
      <c r="I125" s="27" t="s">
        <v>33</v>
      </c>
      <c r="J125" s="27" t="s">
        <v>33</v>
      </c>
      <c r="K125" s="28">
        <v>428</v>
      </c>
      <c r="L125" s="27"/>
    </row>
    <row r="126" spans="1:12" x14ac:dyDescent="0.3">
      <c r="A126" s="22"/>
      <c r="B126" s="23"/>
      <c r="C126" s="24"/>
      <c r="D126" s="30"/>
      <c r="E126" s="26"/>
      <c r="F126" s="27"/>
      <c r="G126" s="27"/>
      <c r="H126" s="27"/>
      <c r="I126" s="27"/>
      <c r="J126" s="27"/>
      <c r="K126" s="28"/>
      <c r="L126" s="27"/>
    </row>
    <row r="127" spans="1:12" x14ac:dyDescent="0.3">
      <c r="A127" s="22"/>
      <c r="B127" s="23"/>
      <c r="C127" s="24"/>
      <c r="D127" s="30"/>
      <c r="E127" s="26"/>
      <c r="F127" s="27"/>
      <c r="G127" s="27"/>
      <c r="H127" s="27"/>
      <c r="I127" s="27"/>
      <c r="J127" s="27"/>
      <c r="K127" s="28"/>
      <c r="L127" s="27"/>
    </row>
    <row r="128" spans="1:12" x14ac:dyDescent="0.3">
      <c r="A128" s="31"/>
      <c r="B128" s="32"/>
      <c r="C128" s="33"/>
      <c r="D128" s="34" t="s">
        <v>35</v>
      </c>
      <c r="E128" s="35"/>
      <c r="F128" s="36" t="s">
        <v>33</v>
      </c>
      <c r="G128" s="36">
        <f>SUM(G122:G127)</f>
        <v>21.45</v>
      </c>
      <c r="H128" s="36">
        <f>SUM(H122:H127)</f>
        <v>25.41</v>
      </c>
      <c r="I128" s="36">
        <f>SUM(I122:I127)</f>
        <v>43.06</v>
      </c>
      <c r="J128" s="36">
        <f>SUM(J122:J127)</f>
        <v>488.36</v>
      </c>
      <c r="K128" s="37"/>
      <c r="L128" s="36">
        <f>SUM(L122:L127)</f>
        <v>0</v>
      </c>
    </row>
    <row r="129" spans="1:12" ht="26.4" x14ac:dyDescent="0.3">
      <c r="A129" s="38">
        <f>A122</f>
        <v>2</v>
      </c>
      <c r="B129" s="39">
        <f>B122</f>
        <v>3</v>
      </c>
      <c r="C129" s="40" t="s">
        <v>36</v>
      </c>
      <c r="D129" s="25" t="s">
        <v>37</v>
      </c>
      <c r="E129" s="26" t="s">
        <v>96</v>
      </c>
      <c r="F129" s="27" t="s">
        <v>56</v>
      </c>
      <c r="G129" s="27">
        <v>7.6</v>
      </c>
      <c r="H129" s="27">
        <v>4.92</v>
      </c>
      <c r="I129" s="27">
        <v>21.52</v>
      </c>
      <c r="J129" s="27">
        <v>138</v>
      </c>
      <c r="K129" s="28">
        <v>88.02</v>
      </c>
      <c r="L129" s="27"/>
    </row>
    <row r="130" spans="1:12" x14ac:dyDescent="0.3">
      <c r="A130" s="22"/>
      <c r="B130" s="23"/>
      <c r="C130" s="24"/>
      <c r="D130" s="25" t="s">
        <v>40</v>
      </c>
      <c r="E130" s="26" t="s">
        <v>97</v>
      </c>
      <c r="F130" s="27">
        <v>200</v>
      </c>
      <c r="G130" s="27">
        <v>19.43</v>
      </c>
      <c r="H130" s="27">
        <v>22.57</v>
      </c>
      <c r="I130" s="27">
        <v>62.17</v>
      </c>
      <c r="J130" s="27">
        <v>500.77</v>
      </c>
      <c r="K130" s="28">
        <v>291</v>
      </c>
      <c r="L130" s="27"/>
    </row>
    <row r="131" spans="1:12" x14ac:dyDescent="0.3">
      <c r="A131" s="22"/>
      <c r="B131" s="23"/>
      <c r="C131" s="24"/>
      <c r="D131" s="25" t="s">
        <v>45</v>
      </c>
      <c r="E131" s="26" t="s">
        <v>98</v>
      </c>
      <c r="F131" s="27">
        <v>200</v>
      </c>
      <c r="G131" s="27">
        <v>0</v>
      </c>
      <c r="H131" s="27">
        <v>0</v>
      </c>
      <c r="I131" s="27">
        <v>24</v>
      </c>
      <c r="J131" s="27">
        <v>95</v>
      </c>
      <c r="K131" s="28">
        <v>352</v>
      </c>
      <c r="L131" s="27"/>
    </row>
    <row r="132" spans="1:12" x14ac:dyDescent="0.3">
      <c r="A132" s="22"/>
      <c r="B132" s="23"/>
      <c r="C132" s="24"/>
      <c r="D132" s="25" t="s">
        <v>31</v>
      </c>
      <c r="E132" s="26" t="s">
        <v>32</v>
      </c>
      <c r="F132" s="27">
        <v>40</v>
      </c>
      <c r="G132" s="27" t="s">
        <v>33</v>
      </c>
      <c r="H132" s="27"/>
      <c r="I132" s="27"/>
      <c r="J132" s="27"/>
      <c r="K132" s="28">
        <v>428</v>
      </c>
      <c r="L132" s="27"/>
    </row>
    <row r="133" spans="1:12" x14ac:dyDescent="0.3">
      <c r="A133" s="22"/>
      <c r="B133" s="23"/>
      <c r="C133" s="24"/>
      <c r="D133" s="30"/>
      <c r="E133" s="26"/>
      <c r="F133" s="27"/>
      <c r="G133" s="27"/>
      <c r="H133" s="27"/>
      <c r="I133" s="27"/>
      <c r="J133" s="27"/>
      <c r="K133" s="28"/>
      <c r="L133" s="27"/>
    </row>
    <row r="134" spans="1:12" x14ac:dyDescent="0.3">
      <c r="A134" s="22"/>
      <c r="B134" s="23"/>
      <c r="C134" s="24"/>
      <c r="D134" s="30"/>
      <c r="E134" s="26"/>
      <c r="F134" s="27"/>
      <c r="G134" s="27"/>
      <c r="H134" s="27"/>
      <c r="I134" s="27"/>
      <c r="J134" s="27"/>
      <c r="K134" s="28"/>
      <c r="L134" s="27"/>
    </row>
    <row r="135" spans="1:12" x14ac:dyDescent="0.3">
      <c r="A135" s="31"/>
      <c r="B135" s="32"/>
      <c r="C135" s="33"/>
      <c r="D135" s="34" t="s">
        <v>35</v>
      </c>
      <c r="E135" s="35"/>
      <c r="F135" s="36" t="s">
        <v>33</v>
      </c>
      <c r="G135" s="36">
        <f>SUM(G129:G134)</f>
        <v>27.03</v>
      </c>
      <c r="H135" s="36">
        <f>SUM(H129:H134)</f>
        <v>27.490000000000002</v>
      </c>
      <c r="I135" s="36">
        <f>SUM(I129:I134)</f>
        <v>107.69</v>
      </c>
      <c r="J135" s="36">
        <f>SUM(J129:J134)</f>
        <v>733.77</v>
      </c>
      <c r="K135" s="37"/>
      <c r="L135" s="36">
        <f>SUM(L129:L134)</f>
        <v>0</v>
      </c>
    </row>
    <row r="136" spans="1:12" x14ac:dyDescent="0.3">
      <c r="A136" s="41">
        <f>A122</f>
        <v>2</v>
      </c>
      <c r="B136" s="42">
        <f>B122</f>
        <v>3</v>
      </c>
      <c r="C136" s="65" t="s">
        <v>47</v>
      </c>
      <c r="D136" s="66"/>
      <c r="E136" s="43"/>
      <c r="F136" s="44">
        <v>0</v>
      </c>
      <c r="G136" s="44">
        <f>G128+G135</f>
        <v>48.480000000000004</v>
      </c>
      <c r="H136" s="44">
        <f>H128+H135</f>
        <v>52.900000000000006</v>
      </c>
      <c r="I136" s="44">
        <f>I128+I135</f>
        <v>150.75</v>
      </c>
      <c r="J136" s="44">
        <f>J128+J135</f>
        <v>1222.1300000000001</v>
      </c>
      <c r="K136" s="44"/>
      <c r="L136" s="44">
        <f>L128+L135</f>
        <v>0</v>
      </c>
    </row>
    <row r="137" spans="1:12" x14ac:dyDescent="0.3">
      <c r="A137" s="15">
        <v>2</v>
      </c>
      <c r="B137" s="16">
        <v>4</v>
      </c>
      <c r="C137" s="17" t="s">
        <v>25</v>
      </c>
      <c r="D137" s="29" t="s">
        <v>48</v>
      </c>
      <c r="E137" s="26" t="s">
        <v>99</v>
      </c>
      <c r="F137" s="27">
        <v>90</v>
      </c>
      <c r="G137" s="27">
        <v>10.56</v>
      </c>
      <c r="H137" s="27">
        <v>27.34</v>
      </c>
      <c r="I137" s="27">
        <v>10.83</v>
      </c>
      <c r="J137" s="27">
        <v>333.84</v>
      </c>
      <c r="K137" s="28">
        <v>268.02999999999997</v>
      </c>
      <c r="L137" s="27"/>
    </row>
    <row r="138" spans="1:12" x14ac:dyDescent="0.3">
      <c r="A138" s="22"/>
      <c r="B138" s="23"/>
      <c r="C138" s="24"/>
      <c r="D138" s="29" t="s">
        <v>43</v>
      </c>
      <c r="E138" s="26" t="s">
        <v>100</v>
      </c>
      <c r="F138" s="27">
        <v>150</v>
      </c>
      <c r="G138" s="27">
        <v>3.8</v>
      </c>
      <c r="H138" s="27">
        <v>7.14</v>
      </c>
      <c r="I138" s="27">
        <v>39.6</v>
      </c>
      <c r="J138" s="27">
        <v>237.59</v>
      </c>
      <c r="K138" s="28">
        <v>205</v>
      </c>
      <c r="L138" s="27"/>
    </row>
    <row r="139" spans="1:12" x14ac:dyDescent="0.3">
      <c r="A139" s="22"/>
      <c r="B139" s="23"/>
      <c r="C139" s="24"/>
      <c r="D139" s="25" t="s">
        <v>45</v>
      </c>
      <c r="E139" s="26" t="s">
        <v>51</v>
      </c>
      <c r="F139" s="27" t="s">
        <v>52</v>
      </c>
      <c r="G139" s="27">
        <v>0.13</v>
      </c>
      <c r="H139" s="27">
        <v>0.02</v>
      </c>
      <c r="I139" s="27">
        <v>14.69</v>
      </c>
      <c r="J139" s="27">
        <v>59.9</v>
      </c>
      <c r="K139" s="28">
        <v>377</v>
      </c>
      <c r="L139" s="27"/>
    </row>
    <row r="140" spans="1:12" x14ac:dyDescent="0.3">
      <c r="A140" s="22"/>
      <c r="B140" s="23"/>
      <c r="C140" s="24"/>
      <c r="D140" s="25" t="s">
        <v>31</v>
      </c>
      <c r="E140" s="26" t="s">
        <v>32</v>
      </c>
      <c r="F140" s="27">
        <v>40</v>
      </c>
      <c r="G140" s="27" t="s">
        <v>33</v>
      </c>
      <c r="H140" s="27" t="s">
        <v>33</v>
      </c>
      <c r="I140" s="27" t="s">
        <v>33</v>
      </c>
      <c r="J140" s="27" t="s">
        <v>33</v>
      </c>
      <c r="K140" s="28">
        <v>428</v>
      </c>
      <c r="L140" s="27"/>
    </row>
    <row r="141" spans="1:12" x14ac:dyDescent="0.3">
      <c r="A141" s="22"/>
      <c r="B141" s="23"/>
      <c r="C141" s="24"/>
      <c r="D141" s="30"/>
      <c r="E141" s="26"/>
      <c r="F141" s="27"/>
      <c r="G141" s="27"/>
      <c r="H141" s="27"/>
      <c r="I141" s="27"/>
      <c r="J141" s="27"/>
      <c r="K141" s="28"/>
      <c r="L141" s="27"/>
    </row>
    <row r="142" spans="1:12" x14ac:dyDescent="0.3">
      <c r="A142" s="22"/>
      <c r="B142" s="23"/>
      <c r="C142" s="24"/>
      <c r="D142" s="30"/>
      <c r="E142" s="26"/>
      <c r="F142" s="27"/>
      <c r="G142" s="27"/>
      <c r="H142" s="27"/>
      <c r="I142" s="27"/>
      <c r="J142" s="27"/>
      <c r="K142" s="28"/>
      <c r="L142" s="27"/>
    </row>
    <row r="143" spans="1:12" x14ac:dyDescent="0.3">
      <c r="A143" s="31"/>
      <c r="B143" s="32"/>
      <c r="C143" s="33"/>
      <c r="D143" s="34" t="s">
        <v>35</v>
      </c>
      <c r="E143" s="35"/>
      <c r="F143" s="36" t="s">
        <v>33</v>
      </c>
      <c r="G143" s="36">
        <f>SUM(G137:G142)</f>
        <v>14.49</v>
      </c>
      <c r="H143" s="36">
        <f>SUM(H137:H142)</f>
        <v>34.5</v>
      </c>
      <c r="I143" s="36">
        <f>SUM(I137:I142)</f>
        <v>65.12</v>
      </c>
      <c r="J143" s="36">
        <f>SUM(J137:J142)</f>
        <v>631.32999999999993</v>
      </c>
      <c r="K143" s="37"/>
      <c r="L143" s="36">
        <f>SUM(L137:L142)</f>
        <v>0</v>
      </c>
    </row>
    <row r="144" spans="1:12" ht="26.4" x14ac:dyDescent="0.3">
      <c r="A144" s="38">
        <f>A137</f>
        <v>2</v>
      </c>
      <c r="B144" s="39">
        <f>B137</f>
        <v>4</v>
      </c>
      <c r="C144" s="40" t="s">
        <v>36</v>
      </c>
      <c r="D144" s="25" t="s">
        <v>37</v>
      </c>
      <c r="E144" s="26" t="s">
        <v>71</v>
      </c>
      <c r="F144" s="27" t="s">
        <v>28</v>
      </c>
      <c r="G144" s="27">
        <v>3.52</v>
      </c>
      <c r="H144" s="27">
        <v>3.24</v>
      </c>
      <c r="I144" s="27">
        <v>30.11</v>
      </c>
      <c r="J144" s="27">
        <v>137.6</v>
      </c>
      <c r="K144" s="28">
        <v>96.02</v>
      </c>
      <c r="L144" s="27"/>
    </row>
    <row r="145" spans="1:12" x14ac:dyDescent="0.3">
      <c r="A145" s="22"/>
      <c r="B145" s="23"/>
      <c r="C145" s="24"/>
      <c r="D145" s="25" t="s">
        <v>40</v>
      </c>
      <c r="E145" s="26" t="s">
        <v>101</v>
      </c>
      <c r="F145" s="27" t="s">
        <v>102</v>
      </c>
      <c r="G145" s="27">
        <v>14.04</v>
      </c>
      <c r="H145" s="27">
        <v>32.479999999999997</v>
      </c>
      <c r="I145" s="27">
        <v>23.42</v>
      </c>
      <c r="J145" s="27">
        <v>449.72</v>
      </c>
      <c r="K145" s="28">
        <v>279</v>
      </c>
      <c r="L145" s="27"/>
    </row>
    <row r="146" spans="1:12" x14ac:dyDescent="0.3">
      <c r="A146" s="22"/>
      <c r="B146" s="23"/>
      <c r="C146" s="24"/>
      <c r="D146" s="25" t="s">
        <v>43</v>
      </c>
      <c r="E146" s="26" t="s">
        <v>73</v>
      </c>
      <c r="F146" s="27">
        <v>150</v>
      </c>
      <c r="G146" s="27">
        <v>3.1</v>
      </c>
      <c r="H146" s="27">
        <v>4.8</v>
      </c>
      <c r="I146" s="27">
        <v>20.5</v>
      </c>
      <c r="J146" s="27">
        <v>137.30000000000001</v>
      </c>
      <c r="K146" s="28">
        <v>312</v>
      </c>
      <c r="L146" s="27"/>
    </row>
    <row r="147" spans="1:12" x14ac:dyDescent="0.3">
      <c r="A147" s="22"/>
      <c r="B147" s="23"/>
      <c r="C147" s="24"/>
      <c r="D147" s="25" t="s">
        <v>85</v>
      </c>
      <c r="E147" s="26" t="s">
        <v>103</v>
      </c>
      <c r="F147" s="27">
        <v>200</v>
      </c>
      <c r="G147" s="27">
        <v>0.66</v>
      </c>
      <c r="H147" s="27">
        <v>0.09</v>
      </c>
      <c r="I147" s="27">
        <v>32.01</v>
      </c>
      <c r="J147" s="27">
        <v>132.80000000000001</v>
      </c>
      <c r="K147" s="28">
        <v>349</v>
      </c>
      <c r="L147" s="27"/>
    </row>
    <row r="148" spans="1:12" x14ac:dyDescent="0.3">
      <c r="A148" s="22"/>
      <c r="B148" s="23"/>
      <c r="C148" s="24"/>
      <c r="D148" s="25" t="s">
        <v>31</v>
      </c>
      <c r="E148" s="26" t="s">
        <v>32</v>
      </c>
      <c r="F148" s="27">
        <v>50</v>
      </c>
      <c r="G148" s="27" t="s">
        <v>33</v>
      </c>
      <c r="H148" s="27" t="s">
        <v>33</v>
      </c>
      <c r="I148" s="27" t="s">
        <v>33</v>
      </c>
      <c r="J148" s="27" t="s">
        <v>33</v>
      </c>
      <c r="K148" s="28">
        <v>428</v>
      </c>
      <c r="L148" s="27"/>
    </row>
    <row r="149" spans="1:12" x14ac:dyDescent="0.3">
      <c r="A149" s="22"/>
      <c r="B149" s="23"/>
      <c r="C149" s="24"/>
      <c r="D149" s="25" t="s">
        <v>104</v>
      </c>
      <c r="E149" s="26" t="s">
        <v>105</v>
      </c>
      <c r="F149" s="27">
        <v>60</v>
      </c>
      <c r="G149" s="27">
        <v>0.08</v>
      </c>
      <c r="H149" s="27">
        <v>0.01</v>
      </c>
      <c r="I149" s="27">
        <v>0.2</v>
      </c>
      <c r="J149" s="27">
        <v>1.3</v>
      </c>
      <c r="K149" s="28">
        <v>71</v>
      </c>
      <c r="L149" s="27"/>
    </row>
    <row r="150" spans="1:12" x14ac:dyDescent="0.3">
      <c r="A150" s="22"/>
      <c r="B150" s="23"/>
      <c r="C150" s="24"/>
      <c r="D150" s="30"/>
      <c r="E150" s="26"/>
      <c r="F150" s="27"/>
      <c r="G150" s="27"/>
      <c r="H150" s="27"/>
      <c r="I150" s="27"/>
      <c r="J150" s="27"/>
      <c r="K150" s="28"/>
      <c r="L150" s="27"/>
    </row>
    <row r="151" spans="1:12" x14ac:dyDescent="0.3">
      <c r="A151" s="22"/>
      <c r="B151" s="23"/>
      <c r="C151" s="24"/>
      <c r="D151" s="30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3">
      <c r="A152" s="31"/>
      <c r="B152" s="32"/>
      <c r="C152" s="33"/>
      <c r="D152" s="34" t="s">
        <v>35</v>
      </c>
      <c r="E152" s="35"/>
      <c r="F152" s="36" t="s">
        <v>33</v>
      </c>
      <c r="G152" s="36">
        <f>SUM(G144:G151)</f>
        <v>21.4</v>
      </c>
      <c r="H152" s="36">
        <f>SUM(H144:H151)</f>
        <v>40.619999999999997</v>
      </c>
      <c r="I152" s="36">
        <f>SUM(I144:I151)</f>
        <v>106.24</v>
      </c>
      <c r="J152" s="36">
        <f>SUM(J144:J151)</f>
        <v>858.72</v>
      </c>
      <c r="K152" s="37"/>
      <c r="L152" s="36">
        <f>SUM(L144:L151)</f>
        <v>0</v>
      </c>
    </row>
    <row r="153" spans="1:12" x14ac:dyDescent="0.3">
      <c r="A153" s="41">
        <f>A137</f>
        <v>2</v>
      </c>
      <c r="B153" s="42">
        <f>B137</f>
        <v>4</v>
      </c>
      <c r="C153" s="65" t="s">
        <v>47</v>
      </c>
      <c r="D153" s="66"/>
      <c r="E153" s="43"/>
      <c r="F153" s="44">
        <v>0</v>
      </c>
      <c r="G153" s="44">
        <f>G143+G152</f>
        <v>35.89</v>
      </c>
      <c r="H153" s="44">
        <f>H143+H152</f>
        <v>75.12</v>
      </c>
      <c r="I153" s="44">
        <f>I143+I152</f>
        <v>171.36</v>
      </c>
      <c r="J153" s="44">
        <f>J143+J152</f>
        <v>1490.05</v>
      </c>
      <c r="K153" s="44"/>
      <c r="L153" s="44">
        <f>L143+L152</f>
        <v>0</v>
      </c>
    </row>
    <row r="154" spans="1:12" x14ac:dyDescent="0.3">
      <c r="A154" s="15">
        <v>2</v>
      </c>
      <c r="B154" s="16">
        <v>5</v>
      </c>
      <c r="C154" s="17" t="s">
        <v>25</v>
      </c>
      <c r="D154" s="18" t="s">
        <v>48</v>
      </c>
      <c r="E154" s="19" t="s">
        <v>106</v>
      </c>
      <c r="F154" s="20">
        <v>170</v>
      </c>
      <c r="G154" s="20">
        <v>58.92</v>
      </c>
      <c r="H154" s="20">
        <v>74.8</v>
      </c>
      <c r="I154" s="20">
        <v>63.48</v>
      </c>
      <c r="J154" s="20">
        <v>576</v>
      </c>
      <c r="K154" s="21">
        <v>223.14</v>
      </c>
      <c r="L154" s="20"/>
    </row>
    <row r="155" spans="1:12" x14ac:dyDescent="0.3">
      <c r="A155" s="22"/>
      <c r="B155" s="23"/>
      <c r="C155" s="24"/>
      <c r="D155" s="33"/>
      <c r="E155" s="53" t="s">
        <v>77</v>
      </c>
      <c r="F155" s="54">
        <v>30</v>
      </c>
      <c r="G155" s="54">
        <v>2.16</v>
      </c>
      <c r="H155" s="54">
        <v>9</v>
      </c>
      <c r="I155" s="54">
        <v>16.8</v>
      </c>
      <c r="J155" s="54">
        <v>147</v>
      </c>
      <c r="K155" s="55">
        <v>2</v>
      </c>
      <c r="L155" s="54"/>
    </row>
    <row r="156" spans="1:12" x14ac:dyDescent="0.3">
      <c r="A156" s="22"/>
      <c r="B156" s="23"/>
      <c r="C156" s="24"/>
      <c r="D156" s="29" t="s">
        <v>50</v>
      </c>
      <c r="E156" s="26" t="s">
        <v>90</v>
      </c>
      <c r="F156" s="27">
        <v>200</v>
      </c>
      <c r="G156" s="27">
        <v>7.0000000000000007E-2</v>
      </c>
      <c r="H156" s="27">
        <v>0.02</v>
      </c>
      <c r="I156" s="27">
        <v>15</v>
      </c>
      <c r="J156" s="27">
        <v>60</v>
      </c>
      <c r="K156" s="28">
        <v>376</v>
      </c>
      <c r="L156" s="27"/>
    </row>
    <row r="157" spans="1:12" x14ac:dyDescent="0.3">
      <c r="A157" s="22"/>
      <c r="B157" s="23"/>
      <c r="C157" s="24"/>
      <c r="D157" s="25" t="s">
        <v>31</v>
      </c>
      <c r="E157" s="26" t="s">
        <v>32</v>
      </c>
      <c r="F157" s="27">
        <v>100</v>
      </c>
      <c r="G157" s="27" t="s">
        <v>33</v>
      </c>
      <c r="H157" s="27" t="s">
        <v>33</v>
      </c>
      <c r="I157" s="27" t="s">
        <v>33</v>
      </c>
      <c r="J157" s="27" t="s">
        <v>33</v>
      </c>
      <c r="K157" s="28">
        <v>428</v>
      </c>
      <c r="L157" s="27"/>
    </row>
    <row r="158" spans="1:12" x14ac:dyDescent="0.3">
      <c r="A158" s="22"/>
      <c r="B158" s="23"/>
      <c r="C158" s="24"/>
      <c r="D158" s="30"/>
      <c r="E158" s="26"/>
      <c r="F158" s="27"/>
      <c r="G158" s="27"/>
      <c r="H158" s="27"/>
      <c r="I158" s="27"/>
      <c r="J158" s="27"/>
      <c r="K158" s="28"/>
      <c r="L158" s="27"/>
    </row>
    <row r="159" spans="1:12" x14ac:dyDescent="0.3">
      <c r="A159" s="22"/>
      <c r="B159" s="23"/>
      <c r="C159" s="24"/>
      <c r="D159" s="30"/>
      <c r="E159" s="26"/>
      <c r="F159" s="27"/>
      <c r="G159" s="27"/>
      <c r="H159" s="27"/>
      <c r="I159" s="27"/>
      <c r="J159" s="27"/>
      <c r="K159" s="28"/>
      <c r="L159" s="27"/>
    </row>
    <row r="160" spans="1:12" x14ac:dyDescent="0.3">
      <c r="A160" s="31"/>
      <c r="B160" s="32"/>
      <c r="C160" s="33"/>
      <c r="D160" s="34" t="s">
        <v>35</v>
      </c>
      <c r="E160" s="35"/>
      <c r="F160" s="36" t="s">
        <v>33</v>
      </c>
      <c r="G160" s="36">
        <f>SUM(G154:G158)</f>
        <v>61.15</v>
      </c>
      <c r="H160" s="36">
        <f>SUM(H154:H158)</f>
        <v>83.82</v>
      </c>
      <c r="I160" s="36">
        <f>SUM(I154:I158)</f>
        <v>95.28</v>
      </c>
      <c r="J160" s="36">
        <f>SUM(J154:J158)</f>
        <v>783</v>
      </c>
      <c r="K160" s="37"/>
      <c r="L160" s="36">
        <f>SUM(L154:L158)</f>
        <v>0</v>
      </c>
    </row>
    <row r="161" spans="1:12" ht="26.4" x14ac:dyDescent="0.3">
      <c r="A161" s="38">
        <f>A154</f>
        <v>2</v>
      </c>
      <c r="B161" s="39">
        <f>B154</f>
        <v>5</v>
      </c>
      <c r="C161" s="40" t="s">
        <v>36</v>
      </c>
      <c r="D161" s="25" t="s">
        <v>37</v>
      </c>
      <c r="E161" s="26" t="s">
        <v>107</v>
      </c>
      <c r="F161" s="27">
        <v>250</v>
      </c>
      <c r="G161" s="27">
        <v>2.65</v>
      </c>
      <c r="H161" s="27">
        <v>2.78</v>
      </c>
      <c r="I161" s="27">
        <v>24.23</v>
      </c>
      <c r="J161" s="27">
        <v>172</v>
      </c>
      <c r="K161" s="28">
        <v>103.03</v>
      </c>
      <c r="L161" s="27"/>
    </row>
    <row r="162" spans="1:12" x14ac:dyDescent="0.3">
      <c r="A162" s="22"/>
      <c r="B162" s="23"/>
      <c r="C162" s="24"/>
      <c r="D162" s="25" t="s">
        <v>40</v>
      </c>
      <c r="E162" s="26" t="s">
        <v>108</v>
      </c>
      <c r="F162" s="27">
        <v>200</v>
      </c>
      <c r="G162" s="27">
        <v>18.97</v>
      </c>
      <c r="H162" s="27">
        <v>14.14</v>
      </c>
      <c r="I162" s="27">
        <v>78.3</v>
      </c>
      <c r="J162" s="27">
        <v>604.62</v>
      </c>
      <c r="K162" s="28">
        <v>44.03</v>
      </c>
      <c r="L162" s="27"/>
    </row>
    <row r="163" spans="1:12" x14ac:dyDescent="0.3">
      <c r="A163" s="22"/>
      <c r="B163" s="23"/>
      <c r="C163" s="24"/>
      <c r="D163" s="25" t="s">
        <v>45</v>
      </c>
      <c r="E163" s="26" t="s">
        <v>109</v>
      </c>
      <c r="F163" s="27">
        <v>200</v>
      </c>
      <c r="G163" s="27">
        <v>0.2</v>
      </c>
      <c r="H163" s="27">
        <v>1</v>
      </c>
      <c r="I163" s="27">
        <v>7.4</v>
      </c>
      <c r="J163" s="27">
        <v>39</v>
      </c>
      <c r="K163" s="28">
        <v>54.09</v>
      </c>
      <c r="L163" s="27"/>
    </row>
    <row r="164" spans="1:12" x14ac:dyDescent="0.3">
      <c r="A164" s="22"/>
      <c r="B164" s="23"/>
      <c r="C164" s="24"/>
      <c r="D164" s="25" t="s">
        <v>31</v>
      </c>
      <c r="E164" s="26" t="s">
        <v>32</v>
      </c>
      <c r="F164" s="27">
        <v>50</v>
      </c>
      <c r="G164" s="27" t="s">
        <v>33</v>
      </c>
      <c r="H164" s="27" t="s">
        <v>33</v>
      </c>
      <c r="I164" s="27" t="s">
        <v>33</v>
      </c>
      <c r="J164" s="27" t="s">
        <v>33</v>
      </c>
      <c r="K164" s="28">
        <v>428</v>
      </c>
      <c r="L164" s="27"/>
    </row>
    <row r="165" spans="1:12" x14ac:dyDescent="0.3">
      <c r="A165" s="22"/>
      <c r="B165" s="23"/>
      <c r="C165" s="24"/>
      <c r="D165" s="30"/>
      <c r="E165" s="26"/>
      <c r="F165" s="27"/>
      <c r="G165" s="27"/>
      <c r="H165" s="27"/>
      <c r="I165" s="27"/>
      <c r="J165" s="27"/>
      <c r="K165" s="28"/>
      <c r="L165" s="27"/>
    </row>
    <row r="166" spans="1:12" x14ac:dyDescent="0.3">
      <c r="A166" s="22"/>
      <c r="B166" s="23"/>
      <c r="C166" s="24"/>
      <c r="D166" s="30"/>
      <c r="E166" s="26"/>
      <c r="F166" s="27"/>
      <c r="G166" s="27"/>
      <c r="H166" s="27"/>
      <c r="I166" s="27"/>
      <c r="J166" s="27"/>
      <c r="K166" s="28"/>
      <c r="L166" s="27"/>
    </row>
    <row r="167" spans="1:12" x14ac:dyDescent="0.3">
      <c r="A167" s="31"/>
      <c r="B167" s="32"/>
      <c r="C167" s="33"/>
      <c r="D167" s="34" t="s">
        <v>35</v>
      </c>
      <c r="E167" s="35"/>
      <c r="F167" s="36" t="s">
        <v>33</v>
      </c>
      <c r="G167" s="36">
        <f>SUM(G161:G166)</f>
        <v>21.819999999999997</v>
      </c>
      <c r="H167" s="36">
        <f>SUM(H161:H166)</f>
        <v>17.920000000000002</v>
      </c>
      <c r="I167" s="36">
        <f>SUM(I161:I166)</f>
        <v>109.93</v>
      </c>
      <c r="J167" s="36">
        <f>SUM(J161:J166)</f>
        <v>815.62</v>
      </c>
      <c r="K167" s="37"/>
      <c r="L167" s="36">
        <f>SUM(L161:L166)</f>
        <v>0</v>
      </c>
    </row>
    <row r="168" spans="1:12" x14ac:dyDescent="0.3">
      <c r="A168" s="41">
        <f>A154</f>
        <v>2</v>
      </c>
      <c r="B168" s="42">
        <f>B154</f>
        <v>5</v>
      </c>
      <c r="C168" s="65" t="s">
        <v>47</v>
      </c>
      <c r="D168" s="66"/>
      <c r="E168" s="43"/>
      <c r="F168" s="44">
        <v>0</v>
      </c>
      <c r="G168" s="44">
        <f>G160+G167</f>
        <v>82.97</v>
      </c>
      <c r="H168" s="44">
        <f>H160+H167</f>
        <v>101.74</v>
      </c>
      <c r="I168" s="44">
        <f>I160+I167</f>
        <v>205.21</v>
      </c>
      <c r="J168" s="44">
        <f>J160+J167</f>
        <v>1598.62</v>
      </c>
      <c r="K168" s="44"/>
      <c r="L168" s="44">
        <f>L160+L167</f>
        <v>0</v>
      </c>
    </row>
    <row r="169" spans="1:12" x14ac:dyDescent="0.3">
      <c r="A169" s="56"/>
      <c r="B169" s="57"/>
      <c r="C169" s="67" t="s">
        <v>110</v>
      </c>
      <c r="D169" s="68"/>
      <c r="E169" s="69"/>
      <c r="F169" s="58">
        <v>0</v>
      </c>
      <c r="G169" s="58">
        <f>(G21+G38+G54+G71+G87+G104+G121+G136+G153+G168)/(IF(G21=0, 0, 1)+IF(G38=0, 0, 1)+IF(G54=0, 0, 1)+IF(G71=0, 0, 1)+IF(G87=0, 0, 1)+IF(G104=0, 0, 1)+IF(G121=0, 0, 1)+IF(G136=0, 0, 1)+IF(G153=0, 0, 1)+IF(G168=0, 0, 1))</f>
        <v>46.411000000000001</v>
      </c>
      <c r="H169" s="58">
        <f>(H21+H38+H54+H71+H87+H104+H121+H136+H153+H168)/(IF(H21=0, 0, 1)+IF(H38=0, 0, 1)+IF(H54=0, 0, 1)+IF(H71=0, 0, 1)+IF(H87=0, 0, 1)+IF(H104=0, 0, 1)+IF(H121=0, 0, 1)+IF(H136=0, 0, 1)+IF(H153=0, 0, 1)+IF(H168=0, 0, 1))</f>
        <v>61.056000000000004</v>
      </c>
      <c r="I169" s="58">
        <f>(I21+I38+I54+I71+I87+I104+I121+I136+I153+I168)/(IF(I21=0, 0, 1)+IF(I38=0, 0, 1)+IF(I54=0, 0, 1)+IF(I71=0, 0, 1)+IF(I87=0, 0, 1)+IF(I104=0, 0, 1)+IF(I121=0, 0, 1)+IF(I136=0, 0, 1)+IF(I153=0, 0, 1)+IF(I168=0, 0, 1))</f>
        <v>170.25700000000001</v>
      </c>
      <c r="J169" s="58">
        <f>(J21+J38+J54+J71+J87+J104+J121+J136+J153+J168)/(IF(J21=0, 0, 1)+IF(J38=0, 0, 1)+IF(J54=0, 0, 1)+IF(J71=0, 0, 1)+IF(J87=0, 0, 1)+IF(J104=0, 0, 1)+IF(J121=0, 0, 1)+IF(J136=0, 0, 1)+IF(J153=0, 0, 1)+IF(J168=0, 0, 1))</f>
        <v>1361.5099999999998</v>
      </c>
      <c r="K169" s="58"/>
      <c r="L169" s="58">
        <v>0</v>
      </c>
    </row>
  </sheetData>
  <mergeCells count="14">
    <mergeCell ref="C168:D168"/>
    <mergeCell ref="C169:E169"/>
    <mergeCell ref="C54:D54"/>
    <mergeCell ref="C71:D71"/>
    <mergeCell ref="C87:D87"/>
    <mergeCell ref="C104:D104"/>
    <mergeCell ref="C153:D153"/>
    <mergeCell ref="C136:D136"/>
    <mergeCell ref="C121:D121"/>
    <mergeCell ref="H1:K1"/>
    <mergeCell ref="C1:E1"/>
    <mergeCell ref="C21:D21"/>
    <mergeCell ref="H2:K2"/>
    <mergeCell ref="C38:D38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2026-01-26T11:03:00Z</dcterms:modified>
</cp:coreProperties>
</file>